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<sst xmlns="http://schemas.openxmlformats.org/spreadsheetml/2006/main" count="398" uniqueCount="131">
  <si>
    <t xml:space="preserve">Школа</t>
  </si>
  <si>
    <t xml:space="preserve">МБОУ "Радьковская СОШ"</t>
  </si>
  <si>
    <t xml:space="preserve">Утвердил:</t>
  </si>
  <si>
    <t xml:space="preserve">должность</t>
  </si>
  <si>
    <t xml:space="preserve">Директор школы</t>
  </si>
  <si>
    <t xml:space="preserve">Типовое примерное меню приготавливаемых блюд</t>
  </si>
  <si>
    <t xml:space="preserve">фамилия</t>
  </si>
  <si>
    <t xml:space="preserve">Лавриненко Г.А.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</si>
  <si>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</si>
  <si>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</si>
  <si>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</si>
  <si>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</si>
  <si>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</si>
  <si>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</si>
  <si>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</si>
  <si>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</si>
  <si>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</si>
  <si>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</si>
  <si>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</si>
  <si>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</si>
  <si>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</si>
  <si>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</si>
  <si>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</si>
  <si>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</si>
  <si>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</si>
  <si>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</si>
  <si>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</si>
  <si>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</si>
  <si>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Омлет натуральный</t>
  </si>
  <si>
    <t xml:space="preserve">54-1о-2020</t>
  </si>
  <si>
    <t xml:space="preserve">Чай с лимоном и сахаром</t>
  </si>
  <si>
    <t xml:space="preserve">54-3гн-2020</t>
  </si>
  <si>
    <t xml:space="preserve">гор.напиток</t>
  </si>
  <si>
    <t xml:space="preserve">Булочка сдобная веснушка</t>
  </si>
  <si>
    <t xml:space="preserve">пром.</t>
  </si>
  <si>
    <t xml:space="preserve">хлеб</t>
  </si>
  <si>
    <t xml:space="preserve">МЕД</t>
  </si>
  <si>
    <t xml:space="preserve">фрукты</t>
  </si>
  <si>
    <t xml:space="preserve">яблоко</t>
  </si>
  <si>
    <t xml:space="preserve">итого</t>
  </si>
  <si>
    <t xml:space="preserve">Обед</t>
  </si>
  <si>
    <t xml:space="preserve">закуска</t>
  </si>
  <si>
    <t xml:space="preserve">Винегрет с растительным маслом</t>
  </si>
  <si>
    <t xml:space="preserve">54-16з-2020</t>
  </si>
  <si>
    <t xml:space="preserve">1 блюдо</t>
  </si>
  <si>
    <t xml:space="preserve">Рассольник ленинградский</t>
  </si>
  <si>
    <t xml:space="preserve">54-15с-2020</t>
  </si>
  <si>
    <t xml:space="preserve">2 блюдо</t>
  </si>
  <si>
    <t xml:space="preserve">Капуста тушеная          с мясом</t>
  </si>
  <si>
    <t xml:space="preserve">54-10м-2020</t>
  </si>
  <si>
    <t xml:space="preserve">гарнир</t>
  </si>
  <si>
    <t xml:space="preserve">Компот из смеси сухофруктов</t>
  </si>
  <si>
    <t xml:space="preserve">54-1хн-2020</t>
  </si>
  <si>
    <t xml:space="preserve">напиток</t>
  </si>
  <si>
    <t xml:space="preserve">Хлеб пшеничный </t>
  </si>
  <si>
    <t xml:space="preserve">хлеб бел.</t>
  </si>
  <si>
    <t xml:space="preserve">Хлеб ржано-пшеничный</t>
  </si>
  <si>
    <t xml:space="preserve">Итого за день:</t>
  </si>
  <si>
    <t xml:space="preserve">крупа гречневая отварная с сахаром</t>
  </si>
  <si>
    <t xml:space="preserve">54-1г-2020</t>
  </si>
  <si>
    <t xml:space="preserve">Сок (в ассортименте)</t>
  </si>
  <si>
    <t xml:space="preserve">Молоко ультрапастеризованное в ИУ (2,5-3,2 %)</t>
  </si>
  <si>
    <t xml:space="preserve">Салат из отварной моркови с яблоками*</t>
  </si>
  <si>
    <t xml:space="preserve">54-11з-220</t>
  </si>
  <si>
    <t xml:space="preserve">Борщ с капустой и картофелем со сметаной</t>
  </si>
  <si>
    <t xml:space="preserve">54-2с-2020</t>
  </si>
  <si>
    <t xml:space="preserve">Рис отварной   </t>
  </si>
  <si>
    <t xml:space="preserve">54-6г-2020</t>
  </si>
  <si>
    <t xml:space="preserve">Рыба тушеная в томатном соусе с овощами (минтай)</t>
  </si>
  <si>
    <t xml:space="preserve">54-11р-2020</t>
  </si>
  <si>
    <t xml:space="preserve">Чай с сахаром</t>
  </si>
  <si>
    <t xml:space="preserve">54-2гн-2020</t>
  </si>
  <si>
    <t xml:space="preserve">хлеб черн.</t>
  </si>
  <si>
    <t xml:space="preserve">Каша вязкая молочная пшенная</t>
  </si>
  <si>
    <t xml:space="preserve">54-6к-2020</t>
  </si>
  <si>
    <t xml:space="preserve">батон</t>
  </si>
  <si>
    <t xml:space="preserve">огурец (помидор) соленый</t>
  </si>
  <si>
    <t xml:space="preserve">Суп картофельный с горохом</t>
  </si>
  <si>
    <t xml:space="preserve">54-8с-2020</t>
  </si>
  <si>
    <t xml:space="preserve">Жаркое по домашнему</t>
  </si>
  <si>
    <t xml:space="preserve">54-9м-2020</t>
  </si>
  <si>
    <t xml:space="preserve">котлеты куриные</t>
  </si>
  <si>
    <t xml:space="preserve">Какао с молоком</t>
  </si>
  <si>
    <t xml:space="preserve">54-7гн-2020</t>
  </si>
  <si>
    <t xml:space="preserve">макароны отварные</t>
  </si>
  <si>
    <t xml:space="preserve">Салат из белокочанной капусты с морковью</t>
  </si>
  <si>
    <t xml:space="preserve">54-8к-2020</t>
  </si>
  <si>
    <t xml:space="preserve">Суп картофельный с макаронными изделиями</t>
  </si>
  <si>
    <t xml:space="preserve">54-7с-2020</t>
  </si>
  <si>
    <t xml:space="preserve">Плов с курицей</t>
  </si>
  <si>
    <t xml:space="preserve">54-12м-2020</t>
  </si>
  <si>
    <t xml:space="preserve">Каша вязкая молочная овсяная </t>
  </si>
  <si>
    <t xml:space="preserve">54-10к-2020</t>
  </si>
  <si>
    <t xml:space="preserve">Икра свекольная</t>
  </si>
  <si>
    <t xml:space="preserve">54-15з-2020</t>
  </si>
  <si>
    <t xml:space="preserve">Щи из свежей капусты со сметаной</t>
  </si>
  <si>
    <t xml:space="preserve">54-1с-2020</t>
  </si>
  <si>
    <t xml:space="preserve">картофельное пюре</t>
  </si>
  <si>
    <t xml:space="preserve">54-11г-2020</t>
  </si>
  <si>
    <t xml:space="preserve">котлеты из говядины</t>
  </si>
  <si>
    <t xml:space="preserve">54-4м-2020</t>
  </si>
  <si>
    <t xml:space="preserve">салат из отварной моркови с яблоком</t>
  </si>
  <si>
    <t xml:space="preserve">54-3к-2020</t>
  </si>
  <si>
    <t xml:space="preserve">Печень говяжья по-строгановски</t>
  </si>
  <si>
    <t xml:space="preserve">54-18м-2020</t>
  </si>
  <si>
    <t xml:space="preserve">Помидор,огурец (сезонный)</t>
  </si>
  <si>
    <t xml:space="preserve">Макароны отварные с сыром</t>
  </si>
  <si>
    <t xml:space="preserve">54-3г-2020</t>
  </si>
  <si>
    <t xml:space="preserve">54-3с-2020</t>
  </si>
  <si>
    <t xml:space="preserve">котлета рыбная</t>
  </si>
  <si>
    <t xml:space="preserve">54-9р-2020</t>
  </si>
  <si>
    <t xml:space="preserve">Запеканка из творога</t>
  </si>
  <si>
    <t xml:space="preserve">54-1т-2020</t>
  </si>
  <si>
    <t xml:space="preserve">Повидло</t>
  </si>
  <si>
    <t xml:space="preserve">20</t>
  </si>
  <si>
    <t xml:space="preserve">Курица отварная</t>
  </si>
  <si>
    <t xml:space="preserve">54-21м-2020</t>
  </si>
  <si>
    <t xml:space="preserve">Каша гречневая рассыпчатая</t>
  </si>
  <si>
    <t xml:space="preserve">Свекольник</t>
  </si>
  <si>
    <t xml:space="preserve">54-18с-2020</t>
  </si>
  <si>
    <t xml:space="preserve">Каша манная молочная жидкая</t>
  </si>
  <si>
    <t xml:space="preserve">Чай с  сахаром</t>
  </si>
  <si>
    <t xml:space="preserve">Помидор (сезонный)</t>
  </si>
  <si>
    <t xml:space="preserve">54-3з-2020</t>
  </si>
  <si>
    <t xml:space="preserve">Суп с рыбными консервами (горбуша)</t>
  </si>
  <si>
    <t xml:space="preserve">54-12с-2020</t>
  </si>
  <si>
    <t xml:space="preserve">Запеканка картофельная с курицей</t>
  </si>
  <si>
    <t xml:space="preserve">54-26м-2020</t>
  </si>
  <si>
    <t xml:space="preserve">Среднее значение за период:</t>
  </si>
  <si>
    <t xml:space="preserve">завтраки</t>
  </si>
  <si>
    <t xml:space="preserve">обеды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</si>
</sst>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@"/>
  </numFmts>
  <fonts count="21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1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0"/>
      <color rgb="FF2D2D2D"/>
      <name val="Arial"/>
      <family val="2"/>
      <charset val="204"/>
    </font>
    <font>
      <sz val="11"/>
      <color rgb="FFFF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true" showOutlineSymbols="true" defaultGridColor="true" view="normal" topLeftCell="A1" colorId="64" zoomScale="112" zoomScaleNormal="112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4.57"/>
    <col collapsed="false" customWidth="false" hidden="false" outlineLevel="0" max="1025" min="12" style="1" width="9.13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</v>
      </c>
      <c r="I3" s="10" t="n">
        <v>1</v>
      </c>
      <c r="J3" s="11" t="n">
        <v>2026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28.3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3.8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200</v>
      </c>
      <c r="G6" s="22" t="n">
        <v>16.9</v>
      </c>
      <c r="H6" s="22" t="n">
        <v>24</v>
      </c>
      <c r="I6" s="22" t="n">
        <v>4.4</v>
      </c>
      <c r="J6" s="22" t="n">
        <v>300.7</v>
      </c>
      <c r="K6" s="22" t="s">
        <v>29</v>
      </c>
      <c r="L6" s="22" t="n">
        <v>60.62</v>
      </c>
    </row>
    <row r="7" customFormat="false" ht="13.8" hidden="false" customHeight="false" outlineLevel="0" collapsed="false">
      <c r="A7" s="23"/>
      <c r="B7" s="24"/>
      <c r="C7" s="25"/>
      <c r="D7" s="26"/>
      <c r="E7" s="27" t="s">
        <v>30</v>
      </c>
      <c r="F7" s="28" t="n">
        <v>200</v>
      </c>
      <c r="G7" s="28" t="n">
        <v>0.3</v>
      </c>
      <c r="H7" s="28" t="n">
        <v>0</v>
      </c>
      <c r="I7" s="28" t="n">
        <v>6.7</v>
      </c>
      <c r="J7" s="28" t="n">
        <v>27.9</v>
      </c>
      <c r="K7" s="28" t="s">
        <v>31</v>
      </c>
      <c r="L7" s="22" t="n">
        <v>3.05</v>
      </c>
    </row>
    <row r="8" customFormat="false" ht="13.8" hidden="false" customHeight="false" outlineLevel="0" collapsed="false">
      <c r="A8" s="23"/>
      <c r="B8" s="24"/>
      <c r="C8" s="25"/>
      <c r="D8" s="29" t="s">
        <v>32</v>
      </c>
      <c r="E8" s="30" t="s">
        <v>33</v>
      </c>
      <c r="F8" s="28" t="n">
        <v>50</v>
      </c>
      <c r="G8" s="28" t="n">
        <v>3.8</v>
      </c>
      <c r="H8" s="28" t="n">
        <v>0.5</v>
      </c>
      <c r="I8" s="28" t="n">
        <v>24.7</v>
      </c>
      <c r="J8" s="28" t="n">
        <v>117.2</v>
      </c>
      <c r="K8" s="28" t="s">
        <v>34</v>
      </c>
      <c r="L8" s="22" t="n">
        <v>7.02</v>
      </c>
    </row>
    <row r="9" customFormat="false" ht="13.8" hidden="false" customHeight="false" outlineLevel="0" collapsed="false">
      <c r="A9" s="23"/>
      <c r="B9" s="24"/>
      <c r="C9" s="25"/>
      <c r="D9" s="29" t="s">
        <v>35</v>
      </c>
      <c r="E9" s="27" t="s">
        <v>36</v>
      </c>
      <c r="F9" s="28" t="n">
        <v>10</v>
      </c>
      <c r="G9" s="28" t="n">
        <v>0.1</v>
      </c>
      <c r="H9" s="28" t="n">
        <v>0</v>
      </c>
      <c r="I9" s="28" t="n">
        <v>7.3</v>
      </c>
      <c r="J9" s="28" t="n">
        <v>29.5</v>
      </c>
      <c r="K9" s="28"/>
      <c r="L9" s="22" t="n">
        <v>3.5</v>
      </c>
    </row>
    <row r="10" customFormat="false" ht="13.8" hidden="false" customHeight="false" outlineLevel="0" collapsed="false">
      <c r="A10" s="23"/>
      <c r="B10" s="24"/>
      <c r="C10" s="25"/>
      <c r="D10" s="29" t="s">
        <v>37</v>
      </c>
      <c r="E10" s="31" t="s">
        <v>38</v>
      </c>
      <c r="F10" s="28" t="n">
        <v>100</v>
      </c>
      <c r="G10" s="28" t="n">
        <v>0.4</v>
      </c>
      <c r="H10" s="28" t="n">
        <v>0.4</v>
      </c>
      <c r="I10" s="28" t="n">
        <v>9.8</v>
      </c>
      <c r="J10" s="28" t="n">
        <v>47</v>
      </c>
      <c r="K10" s="28"/>
      <c r="L10" s="22" t="n">
        <v>10</v>
      </c>
    </row>
    <row r="11" customFormat="false" ht="13.8" hidden="false" customHeight="false" outlineLevel="0" collapsed="false">
      <c r="A11" s="32"/>
      <c r="B11" s="33"/>
      <c r="C11" s="34"/>
      <c r="D11" s="35" t="s">
        <v>39</v>
      </c>
      <c r="E11" s="36"/>
      <c r="F11" s="37" t="n">
        <f aca="false">SUM(F6:F10)</f>
        <v>560</v>
      </c>
      <c r="G11" s="37" t="n">
        <f aca="false">SUM(G6:G10)</f>
        <v>21.5</v>
      </c>
      <c r="H11" s="37" t="n">
        <f aca="false">SUM(H6:H10)</f>
        <v>24.9</v>
      </c>
      <c r="I11" s="37" t="n">
        <f aca="false">SUM(I6:I10)</f>
        <v>52.9</v>
      </c>
      <c r="J11" s="37" t="n">
        <f aca="false">SUM(J6:J10)</f>
        <v>522.3</v>
      </c>
      <c r="K11" s="37"/>
      <c r="L11" s="37" t="n">
        <f aca="false">SUM(L6:L10)</f>
        <v>84.19</v>
      </c>
    </row>
    <row r="12" customFormat="false" ht="13.8" hidden="false" customHeight="false" outlineLevel="0" collapsed="false">
      <c r="A12" s="38" t="n">
        <f aca="false">A6</f>
        <v>1</v>
      </c>
      <c r="B12" s="39" t="n">
        <f aca="false">B6</f>
        <v>1</v>
      </c>
      <c r="C12" s="40" t="s">
        <v>40</v>
      </c>
      <c r="D12" s="29" t="s">
        <v>41</v>
      </c>
      <c r="E12" s="31" t="s">
        <v>42</v>
      </c>
      <c r="F12" s="28" t="n">
        <v>100</v>
      </c>
      <c r="G12" s="28" t="n">
        <v>1</v>
      </c>
      <c r="H12" s="28" t="n">
        <v>8.8</v>
      </c>
      <c r="I12" s="28" t="n">
        <v>6.8</v>
      </c>
      <c r="J12" s="28" t="n">
        <v>111.8</v>
      </c>
      <c r="K12" s="28" t="s">
        <v>43</v>
      </c>
      <c r="L12" s="22" t="n">
        <v>6.97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41"/>
    </row>
    <row r="13" customFormat="false" ht="13.8" hidden="false" customHeight="false" outlineLevel="0" collapsed="false">
      <c r="A13" s="23"/>
      <c r="B13" s="24"/>
      <c r="C13" s="25"/>
      <c r="D13" s="29" t="s">
        <v>44</v>
      </c>
      <c r="E13" s="31" t="s">
        <v>45</v>
      </c>
      <c r="F13" s="28" t="n">
        <v>250</v>
      </c>
      <c r="G13" s="42" t="n">
        <v>5.7</v>
      </c>
      <c r="H13" s="42" t="n">
        <v>7.2</v>
      </c>
      <c r="I13" s="42" t="n">
        <v>14.5</v>
      </c>
      <c r="J13" s="42" t="n">
        <v>145.1</v>
      </c>
      <c r="K13" s="28" t="s">
        <v>46</v>
      </c>
      <c r="L13" s="22" t="n">
        <v>10.68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41"/>
    </row>
    <row r="14" customFormat="false" ht="13.8" hidden="false" customHeight="false" outlineLevel="0" collapsed="false">
      <c r="A14" s="23"/>
      <c r="B14" s="24"/>
      <c r="C14" s="25"/>
      <c r="D14" s="29" t="s">
        <v>47</v>
      </c>
      <c r="E14" s="31" t="s">
        <v>48</v>
      </c>
      <c r="F14" s="28" t="n">
        <v>180</v>
      </c>
      <c r="G14" s="28" t="n">
        <v>19.89</v>
      </c>
      <c r="H14" s="28" t="n">
        <v>19.71</v>
      </c>
      <c r="I14" s="28" t="n">
        <v>11.88</v>
      </c>
      <c r="J14" s="28" t="n">
        <v>339.4</v>
      </c>
      <c r="K14" s="28" t="s">
        <v>49</v>
      </c>
      <c r="L14" s="22" t="n">
        <v>48.28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41"/>
    </row>
    <row r="15" customFormat="false" ht="13.8" hidden="false" customHeight="false" outlineLevel="0" collapsed="false">
      <c r="A15" s="23"/>
      <c r="B15" s="24"/>
      <c r="C15" s="25"/>
      <c r="D15" s="29" t="s">
        <v>50</v>
      </c>
      <c r="E15" s="31" t="s">
        <v>51</v>
      </c>
      <c r="F15" s="28" t="n">
        <v>200</v>
      </c>
      <c r="G15" s="28" t="n">
        <v>0.5</v>
      </c>
      <c r="H15" s="28" t="n">
        <v>0</v>
      </c>
      <c r="I15" s="28" t="n">
        <v>19.8</v>
      </c>
      <c r="J15" s="28" t="n">
        <v>81</v>
      </c>
      <c r="K15" s="28" t="s">
        <v>52</v>
      </c>
      <c r="L15" s="22" t="n">
        <v>3.35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41"/>
    </row>
    <row r="16" customFormat="false" ht="13.8" hidden="false" customHeight="false" outlineLevel="0" collapsed="false">
      <c r="A16" s="23"/>
      <c r="B16" s="24"/>
      <c r="C16" s="25"/>
      <c r="D16" s="29" t="s">
        <v>53</v>
      </c>
      <c r="E16" s="30" t="s">
        <v>54</v>
      </c>
      <c r="F16" s="28" t="n">
        <v>40</v>
      </c>
      <c r="G16" s="28" t="n">
        <v>2.93</v>
      </c>
      <c r="H16" s="28" t="n">
        <v>0.27</v>
      </c>
      <c r="I16" s="28" t="n">
        <v>19.73</v>
      </c>
      <c r="J16" s="28" t="n">
        <v>93.87</v>
      </c>
      <c r="K16" s="28" t="s">
        <v>34</v>
      </c>
      <c r="L16" s="22" t="n">
        <v>2.4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41"/>
    </row>
    <row r="17" customFormat="false" ht="13.8" hidden="false" customHeight="false" outlineLevel="0" collapsed="false">
      <c r="A17" s="23"/>
      <c r="B17" s="24"/>
      <c r="C17" s="25"/>
      <c r="D17" s="29" t="s">
        <v>55</v>
      </c>
      <c r="E17" s="30" t="s">
        <v>56</v>
      </c>
      <c r="F17" s="28" t="n">
        <v>40</v>
      </c>
      <c r="G17" s="28" t="n">
        <v>2.58</v>
      </c>
      <c r="H17" s="28" t="n">
        <v>0.53</v>
      </c>
      <c r="I17" s="28" t="n">
        <v>13.24</v>
      </c>
      <c r="J17" s="28" t="n">
        <v>68.27</v>
      </c>
      <c r="K17" s="28" t="s">
        <v>34</v>
      </c>
      <c r="L17" s="22" t="n">
        <v>1.57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41"/>
    </row>
    <row r="18" customFormat="false" ht="13.8" hidden="false" customHeight="false" outlineLevel="0" collapsed="false">
      <c r="A18" s="23"/>
      <c r="B18" s="24"/>
      <c r="C18" s="25"/>
      <c r="D18" s="29"/>
      <c r="E18" s="43"/>
      <c r="F18" s="44"/>
      <c r="G18" s="28"/>
      <c r="H18" s="28"/>
      <c r="I18" s="28"/>
      <c r="J18" s="28"/>
      <c r="K18" s="44"/>
      <c r="L18" s="45"/>
    </row>
    <row r="19" customFormat="false" ht="13.8" hidden="false" customHeight="false" outlineLevel="0" collapsed="false">
      <c r="A19" s="32"/>
      <c r="B19" s="33"/>
      <c r="C19" s="34"/>
      <c r="D19" s="35" t="s">
        <v>39</v>
      </c>
      <c r="E19" s="46"/>
      <c r="F19" s="37" t="n">
        <f aca="false">SUM(F12:F18)</f>
        <v>810</v>
      </c>
      <c r="G19" s="47" t="n">
        <f aca="false">G12+G13+G14+G15+G16+G17+G18</f>
        <v>32.6</v>
      </c>
      <c r="H19" s="47" t="n">
        <f aca="false">H12+H13+H14+H15+H16+H17+H18</f>
        <v>36.51</v>
      </c>
      <c r="I19" s="47" t="n">
        <f aca="false">I12+I13+I14+I15+I16+I17+I18</f>
        <v>85.95</v>
      </c>
      <c r="J19" s="47" t="n">
        <f aca="false">J12+J13+J14+J15+J16+J17+J18</f>
        <v>839.44</v>
      </c>
      <c r="K19" s="42"/>
      <c r="L19" s="48" t="n">
        <f aca="false">SUM(L12:L18)</f>
        <v>73.25</v>
      </c>
    </row>
    <row r="20" customFormat="false" ht="12.75" hidden="false" customHeight="true" outlineLevel="0" collapsed="false">
      <c r="A20" s="49" t="n">
        <f aca="false">A6</f>
        <v>1</v>
      </c>
      <c r="B20" s="50" t="n">
        <f aca="false">B6</f>
        <v>1</v>
      </c>
      <c r="C20" s="51" t="s">
        <v>57</v>
      </c>
      <c r="D20" s="51"/>
      <c r="E20" s="52"/>
      <c r="F20" s="53" t="n">
        <f aca="false">F11+F19</f>
        <v>1370</v>
      </c>
      <c r="G20" s="53" t="n">
        <f aca="false">G11+G19</f>
        <v>54.1</v>
      </c>
      <c r="H20" s="53" t="n">
        <f aca="false">H11+H19</f>
        <v>61.41</v>
      </c>
      <c r="I20" s="53" t="n">
        <f aca="false">I11+I19</f>
        <v>138.85</v>
      </c>
      <c r="J20" s="53" t="n">
        <f aca="false">J11+J19</f>
        <v>1361.74</v>
      </c>
      <c r="K20" s="54"/>
      <c r="L20" s="55" t="n">
        <f aca="false">L11+L19</f>
        <v>157.44</v>
      </c>
    </row>
    <row r="21" customFormat="false" ht="13.8" hidden="false" customHeight="false" outlineLevel="0" collapsed="false">
      <c r="A21" s="56" t="n">
        <v>1</v>
      </c>
      <c r="B21" s="24" t="n">
        <v>2</v>
      </c>
      <c r="C21" s="19" t="s">
        <v>26</v>
      </c>
      <c r="D21" s="20" t="s">
        <v>27</v>
      </c>
      <c r="E21" s="57" t="s">
        <v>58</v>
      </c>
      <c r="F21" s="28" t="n">
        <v>200</v>
      </c>
      <c r="G21" s="42" t="n">
        <v>6.7</v>
      </c>
      <c r="H21" s="42" t="n">
        <v>7.1</v>
      </c>
      <c r="I21" s="28" t="n">
        <v>57.39</v>
      </c>
      <c r="J21" s="28" t="n">
        <v>337.2</v>
      </c>
      <c r="K21" s="28" t="s">
        <v>59</v>
      </c>
      <c r="L21" s="22" t="n">
        <v>12.39</v>
      </c>
    </row>
    <row r="22" customFormat="false" ht="13.8" hidden="false" customHeight="false" outlineLevel="0" collapsed="false">
      <c r="A22" s="56"/>
      <c r="B22" s="24"/>
      <c r="C22" s="25"/>
      <c r="D22" s="26"/>
      <c r="E22" s="36" t="s">
        <v>60</v>
      </c>
      <c r="F22" s="28" t="n">
        <v>200</v>
      </c>
      <c r="G22" s="28" t="n">
        <v>0.4</v>
      </c>
      <c r="H22" s="28" t="n">
        <v>0.4</v>
      </c>
      <c r="I22" s="28" t="n">
        <v>9.8</v>
      </c>
      <c r="J22" s="28" t="n">
        <v>42</v>
      </c>
      <c r="K22" s="28" t="s">
        <v>34</v>
      </c>
      <c r="L22" s="58" t="n">
        <v>12</v>
      </c>
    </row>
    <row r="23" customFormat="false" ht="13.8" hidden="false" customHeight="false" outlineLevel="0" collapsed="false">
      <c r="A23" s="56"/>
      <c r="B23" s="24"/>
      <c r="C23" s="25"/>
      <c r="D23" s="29" t="s">
        <v>32</v>
      </c>
      <c r="E23" s="31" t="s">
        <v>38</v>
      </c>
      <c r="F23" s="28" t="n">
        <v>100</v>
      </c>
      <c r="G23" s="28" t="n">
        <v>0.4</v>
      </c>
      <c r="H23" s="28" t="n">
        <v>0.4</v>
      </c>
      <c r="I23" s="28" t="n">
        <v>9.8</v>
      </c>
      <c r="J23" s="28" t="n">
        <v>47</v>
      </c>
      <c r="K23" s="28"/>
      <c r="L23" s="22" t="n">
        <v>10</v>
      </c>
    </row>
    <row r="24" customFormat="false" ht="13.8" hidden="false" customHeight="false" outlineLevel="0" collapsed="false">
      <c r="A24" s="56"/>
      <c r="B24" s="24"/>
      <c r="C24" s="25"/>
      <c r="D24" s="29" t="s">
        <v>35</v>
      </c>
      <c r="E24" s="59" t="s">
        <v>36</v>
      </c>
      <c r="F24" s="37" t="n">
        <v>10</v>
      </c>
      <c r="G24" s="37" t="n">
        <v>0.1</v>
      </c>
      <c r="H24" s="37" t="n">
        <v>0</v>
      </c>
      <c r="I24" s="37" t="n">
        <v>7.3</v>
      </c>
      <c r="J24" s="37" t="n">
        <v>29.5</v>
      </c>
      <c r="K24" s="28"/>
      <c r="L24" s="22" t="n">
        <v>3.5</v>
      </c>
    </row>
    <row r="25" customFormat="false" ht="13.8" hidden="false" customHeight="false" outlineLevel="0" collapsed="false">
      <c r="A25" s="56"/>
      <c r="B25" s="24"/>
      <c r="C25" s="25"/>
      <c r="D25" s="29" t="s">
        <v>37</v>
      </c>
      <c r="E25" s="30" t="s">
        <v>56</v>
      </c>
      <c r="F25" s="28" t="n">
        <v>40</v>
      </c>
      <c r="G25" s="28" t="n">
        <v>2.9</v>
      </c>
      <c r="H25" s="28" t="n">
        <v>0.5</v>
      </c>
      <c r="I25" s="28" t="n">
        <v>14.6</v>
      </c>
      <c r="J25" s="28" t="n">
        <v>74.8</v>
      </c>
      <c r="K25" s="28" t="s">
        <v>34</v>
      </c>
      <c r="L25" s="22" t="n">
        <v>1.57</v>
      </c>
    </row>
    <row r="26" customFormat="false" ht="13.8" hidden="false" customHeight="false" outlineLevel="0" collapsed="false">
      <c r="A26" s="56"/>
      <c r="B26" s="24"/>
      <c r="C26" s="25"/>
      <c r="D26" s="26"/>
      <c r="E26" s="60" t="s">
        <v>61</v>
      </c>
      <c r="F26" s="61" t="n">
        <v>200</v>
      </c>
      <c r="G26" s="61" t="n">
        <v>5.4</v>
      </c>
      <c r="H26" s="61" t="n">
        <v>4.4</v>
      </c>
      <c r="I26" s="61" t="n">
        <v>8.8</v>
      </c>
      <c r="J26" s="61" t="n">
        <v>96.4</v>
      </c>
      <c r="K26" s="61"/>
      <c r="L26" s="61" t="n">
        <v>35</v>
      </c>
    </row>
    <row r="27" customFormat="false" ht="13.8" hidden="false" customHeight="false" outlineLevel="0" collapsed="false">
      <c r="A27" s="62"/>
      <c r="B27" s="33"/>
      <c r="C27" s="34"/>
      <c r="D27" s="35" t="s">
        <v>39</v>
      </c>
      <c r="E27" s="36"/>
      <c r="F27" s="37" t="n">
        <f aca="false">SUM(F21:F26)</f>
        <v>750</v>
      </c>
      <c r="G27" s="37" t="n">
        <f aca="false">SUM(G21:G26)</f>
        <v>15.9</v>
      </c>
      <c r="H27" s="37" t="n">
        <f aca="false">SUM(H21:H26)</f>
        <v>12.8</v>
      </c>
      <c r="I27" s="37" t="n">
        <f aca="false">SUM(I21:I26)</f>
        <v>107.69</v>
      </c>
      <c r="J27" s="37" t="n">
        <f aca="false">SUM(J21:J26)</f>
        <v>626.9</v>
      </c>
      <c r="K27" s="37"/>
      <c r="L27" s="37" t="n">
        <f aca="false">L21+L22+L23+L24+L25+L26</f>
        <v>74.46</v>
      </c>
    </row>
    <row r="28" customFormat="false" ht="13.8" hidden="false" customHeight="false" outlineLevel="0" collapsed="false">
      <c r="A28" s="39" t="n">
        <f aca="false">A21</f>
        <v>1</v>
      </c>
      <c r="B28" s="39" t="n">
        <f aca="false">B21</f>
        <v>2</v>
      </c>
      <c r="C28" s="40" t="s">
        <v>40</v>
      </c>
      <c r="D28" s="29" t="s">
        <v>41</v>
      </c>
      <c r="E28" s="63" t="s">
        <v>62</v>
      </c>
      <c r="F28" s="28" t="n">
        <v>50</v>
      </c>
      <c r="G28" s="28" t="n">
        <v>1</v>
      </c>
      <c r="H28" s="28" t="n">
        <v>10.2</v>
      </c>
      <c r="I28" s="28" t="n">
        <v>7.2</v>
      </c>
      <c r="J28" s="28" t="n">
        <v>123.7</v>
      </c>
      <c r="K28" s="28" t="s">
        <v>63</v>
      </c>
      <c r="L28" s="22" t="n">
        <v>4.35</v>
      </c>
    </row>
    <row r="29" customFormat="false" ht="13.8" hidden="false" customHeight="false" outlineLevel="0" collapsed="false">
      <c r="A29" s="56"/>
      <c r="B29" s="24"/>
      <c r="C29" s="25"/>
      <c r="D29" s="29" t="s">
        <v>44</v>
      </c>
      <c r="E29" s="63" t="s">
        <v>64</v>
      </c>
      <c r="F29" s="28" t="n">
        <v>250</v>
      </c>
      <c r="G29" s="28" t="n">
        <v>5.9</v>
      </c>
      <c r="H29" s="28" t="n">
        <v>7.1</v>
      </c>
      <c r="I29" s="28" t="n">
        <v>12.7</v>
      </c>
      <c r="J29" s="28" t="n">
        <v>137.9</v>
      </c>
      <c r="K29" s="28" t="s">
        <v>65</v>
      </c>
      <c r="L29" s="22" t="n">
        <v>9.03</v>
      </c>
    </row>
    <row r="30" customFormat="false" ht="13.8" hidden="false" customHeight="false" outlineLevel="0" collapsed="false">
      <c r="A30" s="56"/>
      <c r="B30" s="24"/>
      <c r="C30" s="25"/>
      <c r="D30" s="29" t="s">
        <v>47</v>
      </c>
      <c r="E30" s="31" t="s">
        <v>66</v>
      </c>
      <c r="F30" s="28" t="n">
        <v>180</v>
      </c>
      <c r="G30" s="42" t="n">
        <v>4.41</v>
      </c>
      <c r="H30" s="28" t="n">
        <v>5.76</v>
      </c>
      <c r="I30" s="28" t="n">
        <v>43.83</v>
      </c>
      <c r="J30" s="28" t="n">
        <v>244.17</v>
      </c>
      <c r="K30" s="28" t="s">
        <v>67</v>
      </c>
      <c r="L30" s="22" t="n">
        <v>16.49</v>
      </c>
    </row>
    <row r="31" customFormat="false" ht="13.8" hidden="false" customHeight="false" outlineLevel="0" collapsed="false">
      <c r="A31" s="56"/>
      <c r="B31" s="24"/>
      <c r="C31" s="25"/>
      <c r="D31" s="29" t="s">
        <v>50</v>
      </c>
      <c r="E31" s="64" t="s">
        <v>68</v>
      </c>
      <c r="F31" s="28" t="n">
        <v>100</v>
      </c>
      <c r="G31" s="28" t="n">
        <v>13.7</v>
      </c>
      <c r="H31" s="28" t="n">
        <v>7.4</v>
      </c>
      <c r="I31" s="28" t="n">
        <v>6.3</v>
      </c>
      <c r="J31" s="28" t="n">
        <v>147.1</v>
      </c>
      <c r="K31" s="28" t="s">
        <v>69</v>
      </c>
      <c r="L31" s="22" t="n">
        <v>28.83</v>
      </c>
    </row>
    <row r="32" customFormat="false" ht="13.8" hidden="false" customHeight="false" outlineLevel="0" collapsed="false">
      <c r="A32" s="56"/>
      <c r="B32" s="24"/>
      <c r="C32" s="25"/>
      <c r="D32" s="29" t="s">
        <v>53</v>
      </c>
      <c r="E32" s="65" t="s">
        <v>70</v>
      </c>
      <c r="F32" s="28" t="n">
        <v>200</v>
      </c>
      <c r="G32" s="28" t="n">
        <v>0.2</v>
      </c>
      <c r="H32" s="28" t="n">
        <v>0</v>
      </c>
      <c r="I32" s="28" t="n">
        <v>6.5</v>
      </c>
      <c r="J32" s="28" t="n">
        <v>26.8</v>
      </c>
      <c r="K32" s="28" t="s">
        <v>71</v>
      </c>
      <c r="L32" s="58" t="n">
        <v>1.05</v>
      </c>
    </row>
    <row r="33" customFormat="false" ht="13.8" hidden="false" customHeight="false" outlineLevel="0" collapsed="false">
      <c r="A33" s="56"/>
      <c r="B33" s="24"/>
      <c r="C33" s="25"/>
      <c r="D33" s="29" t="s">
        <v>55</v>
      </c>
      <c r="E33" s="30" t="s">
        <v>54</v>
      </c>
      <c r="F33" s="28" t="n">
        <v>40</v>
      </c>
      <c r="G33" s="28" t="n">
        <v>2.93</v>
      </c>
      <c r="H33" s="28" t="n">
        <v>0.27</v>
      </c>
      <c r="I33" s="28" t="n">
        <v>19.73</v>
      </c>
      <c r="J33" s="28" t="n">
        <v>93.87</v>
      </c>
      <c r="K33" s="28" t="s">
        <v>34</v>
      </c>
      <c r="L33" s="22" t="n">
        <v>2.4</v>
      </c>
    </row>
    <row r="34" customFormat="false" ht="13.8" hidden="false" customHeight="false" outlineLevel="0" collapsed="false">
      <c r="A34" s="56"/>
      <c r="B34" s="24"/>
      <c r="C34" s="25"/>
      <c r="D34" s="29" t="s">
        <v>72</v>
      </c>
      <c r="E34" s="30" t="s">
        <v>56</v>
      </c>
      <c r="F34" s="28" t="n">
        <v>40</v>
      </c>
      <c r="G34" s="28" t="n">
        <v>2.58</v>
      </c>
      <c r="H34" s="28" t="n">
        <v>0.53</v>
      </c>
      <c r="I34" s="28" t="n">
        <v>13.24</v>
      </c>
      <c r="J34" s="28" t="n">
        <v>68.27</v>
      </c>
      <c r="K34" s="28" t="s">
        <v>34</v>
      </c>
      <c r="L34" s="22" t="n">
        <v>1.57</v>
      </c>
    </row>
    <row r="35" customFormat="false" ht="13.8" hidden="false" customHeight="false" outlineLevel="0" collapsed="false">
      <c r="A35" s="62"/>
      <c r="B35" s="33"/>
      <c r="C35" s="34"/>
      <c r="D35" s="35" t="s">
        <v>39</v>
      </c>
      <c r="E35" s="43"/>
      <c r="F35" s="66" t="n">
        <f aca="false">SUM(F28:F34)</f>
        <v>860</v>
      </c>
      <c r="G35" s="66" t="n">
        <f aca="false">SUM(G28:G34)</f>
        <v>30.72</v>
      </c>
      <c r="H35" s="66" t="n">
        <f aca="false">SUM(H28:H34)</f>
        <v>31.26</v>
      </c>
      <c r="I35" s="66" t="n">
        <f aca="false">SUM(I28:I34)</f>
        <v>109.5</v>
      </c>
      <c r="J35" s="66" t="n">
        <f aca="false">SUM(J28:J34)</f>
        <v>841.81</v>
      </c>
      <c r="K35" s="66"/>
      <c r="L35" s="66" t="n">
        <f aca="false">SUM(L28:L34)</f>
        <v>63.72</v>
      </c>
    </row>
    <row r="36" customFormat="false" ht="15.75" hidden="false" customHeight="true" outlineLevel="0" collapsed="false">
      <c r="A36" s="67" t="n">
        <f aca="false">A21</f>
        <v>1</v>
      </c>
      <c r="B36" s="67" t="n">
        <f aca="false">B21</f>
        <v>2</v>
      </c>
      <c r="C36" s="51" t="s">
        <v>57</v>
      </c>
      <c r="D36" s="51"/>
      <c r="E36" s="68"/>
      <c r="F36" s="53" t="n">
        <f aca="false">F27+F35</f>
        <v>1610</v>
      </c>
      <c r="G36" s="53" t="n">
        <f aca="false">G27+G35</f>
        <v>46.62</v>
      </c>
      <c r="H36" s="53" t="n">
        <f aca="false">H27+H35</f>
        <v>44.06</v>
      </c>
      <c r="I36" s="53" t="n">
        <f aca="false">I27+I35</f>
        <v>217.19</v>
      </c>
      <c r="J36" s="53" t="n">
        <f aca="false">J27+J35</f>
        <v>1468.71</v>
      </c>
      <c r="K36" s="53"/>
      <c r="L36" s="53" t="n">
        <f aca="false">L27+L35</f>
        <v>138.18</v>
      </c>
    </row>
    <row r="37" customFormat="false" ht="13.8" hidden="false" customHeight="false" outlineLevel="0" collapsed="false">
      <c r="A37" s="17" t="n">
        <v>1</v>
      </c>
      <c r="B37" s="18" t="n">
        <v>3</v>
      </c>
      <c r="C37" s="19" t="s">
        <v>26</v>
      </c>
      <c r="D37" s="20" t="s">
        <v>27</v>
      </c>
      <c r="E37" s="69" t="s">
        <v>73</v>
      </c>
      <c r="F37" s="28" t="n">
        <v>200</v>
      </c>
      <c r="G37" s="28" t="n">
        <v>8.3</v>
      </c>
      <c r="H37" s="28" t="n">
        <v>10.2</v>
      </c>
      <c r="I37" s="28" t="n">
        <v>37.6</v>
      </c>
      <c r="J37" s="28" t="n">
        <v>274.9</v>
      </c>
      <c r="K37" s="28" t="s">
        <v>74</v>
      </c>
      <c r="L37" s="41" t="n">
        <v>14.18</v>
      </c>
    </row>
    <row r="38" customFormat="false" ht="13.8" hidden="false" customHeight="false" outlineLevel="0" collapsed="false">
      <c r="A38" s="23"/>
      <c r="B38" s="24"/>
      <c r="C38" s="25"/>
      <c r="D38" s="26"/>
      <c r="E38" s="31" t="s">
        <v>51</v>
      </c>
      <c r="F38" s="28" t="n">
        <v>200</v>
      </c>
      <c r="G38" s="28" t="n">
        <v>0.45</v>
      </c>
      <c r="H38" s="28" t="n">
        <v>0</v>
      </c>
      <c r="I38" s="28" t="n">
        <v>17.82</v>
      </c>
      <c r="J38" s="28" t="n">
        <v>72.9</v>
      </c>
      <c r="K38" s="28" t="s">
        <v>52</v>
      </c>
      <c r="L38" s="22" t="n">
        <v>3.35</v>
      </c>
    </row>
    <row r="39" customFormat="false" ht="13.8" hidden="false" customHeight="false" outlineLevel="0" collapsed="false">
      <c r="A39" s="23"/>
      <c r="B39" s="24"/>
      <c r="C39" s="25"/>
      <c r="D39" s="29" t="s">
        <v>32</v>
      </c>
      <c r="E39" s="31" t="s">
        <v>38</v>
      </c>
      <c r="F39" s="28" t="n">
        <v>100</v>
      </c>
      <c r="G39" s="28" t="n">
        <v>0.4</v>
      </c>
      <c r="H39" s="28" t="n">
        <v>0.4</v>
      </c>
      <c r="I39" s="28" t="n">
        <v>10.6</v>
      </c>
      <c r="J39" s="28" t="n">
        <v>47</v>
      </c>
      <c r="K39" s="28"/>
      <c r="L39" s="22" t="n">
        <v>10</v>
      </c>
    </row>
    <row r="40" customFormat="false" ht="13.8" hidden="false" customHeight="false" outlineLevel="0" collapsed="false">
      <c r="A40" s="23"/>
      <c r="B40" s="24"/>
      <c r="C40" s="25"/>
      <c r="D40" s="29" t="s">
        <v>35</v>
      </c>
      <c r="E40" s="36" t="s">
        <v>75</v>
      </c>
      <c r="F40" s="28" t="n">
        <v>40</v>
      </c>
      <c r="G40" s="28" t="n">
        <v>3.2</v>
      </c>
      <c r="H40" s="28" t="n">
        <v>0.4</v>
      </c>
      <c r="I40" s="28" t="n">
        <v>19.6</v>
      </c>
      <c r="J40" s="28" t="n">
        <v>95.2</v>
      </c>
      <c r="K40" s="28"/>
      <c r="L40" s="22" t="n">
        <v>2.86</v>
      </c>
    </row>
    <row r="41" customFormat="false" ht="13.8" hidden="false" customHeight="false" outlineLevel="0" collapsed="false">
      <c r="A41" s="23"/>
      <c r="B41" s="24"/>
      <c r="C41" s="25"/>
      <c r="D41" s="29" t="s">
        <v>37</v>
      </c>
      <c r="E41" s="31"/>
      <c r="F41" s="28"/>
      <c r="G41" s="28"/>
      <c r="H41" s="28"/>
      <c r="I41" s="28"/>
      <c r="J41" s="28"/>
      <c r="K41" s="28"/>
      <c r="L41" s="70"/>
    </row>
    <row r="42" customFormat="false" ht="13.8" hidden="false" customHeight="false" outlineLevel="0" collapsed="false">
      <c r="A42" s="23"/>
      <c r="B42" s="24"/>
      <c r="C42" s="25"/>
      <c r="D42" s="26"/>
      <c r="E42" s="27" t="s">
        <v>36</v>
      </c>
      <c r="F42" s="28" t="n">
        <v>10</v>
      </c>
      <c r="G42" s="28" t="n">
        <v>0.1</v>
      </c>
      <c r="H42" s="28" t="n">
        <v>0</v>
      </c>
      <c r="I42" s="28" t="n">
        <v>7.3</v>
      </c>
      <c r="J42" s="28" t="n">
        <v>29.5</v>
      </c>
      <c r="K42" s="28"/>
      <c r="L42" s="22" t="n">
        <v>3</v>
      </c>
    </row>
    <row r="43" customFormat="false" ht="13.8" hidden="false" customHeight="false" outlineLevel="0" collapsed="false">
      <c r="A43" s="32"/>
      <c r="B43" s="33"/>
      <c r="C43" s="34"/>
      <c r="D43" s="35" t="s">
        <v>39</v>
      </c>
      <c r="E43" s="28"/>
      <c r="F43" s="37" t="n">
        <f aca="false">SUM(F37:F42)</f>
        <v>550</v>
      </c>
      <c r="G43" s="37" t="n">
        <f aca="false">SUM(G37:G42)</f>
        <v>12.45</v>
      </c>
      <c r="H43" s="37" t="n">
        <f aca="false">SUM(H37:H42)</f>
        <v>11</v>
      </c>
      <c r="I43" s="37" t="n">
        <f aca="false">SUM(I37:I42)</f>
        <v>92.92</v>
      </c>
      <c r="J43" s="37" t="n">
        <f aca="false">SUM(J37:J42)</f>
        <v>519.5</v>
      </c>
      <c r="K43" s="37"/>
      <c r="L43" s="37" t="n">
        <f aca="false">SUM(L37:L42)</f>
        <v>33.39</v>
      </c>
    </row>
    <row r="44" customFormat="false" ht="13.8" hidden="false" customHeight="false" outlineLevel="0" collapsed="false">
      <c r="A44" s="38" t="n">
        <f aca="false">A37</f>
        <v>1</v>
      </c>
      <c r="B44" s="39" t="n">
        <f aca="false">B37</f>
        <v>3</v>
      </c>
      <c r="C44" s="40" t="s">
        <v>40</v>
      </c>
      <c r="D44" s="29" t="s">
        <v>41</v>
      </c>
      <c r="E44" s="31" t="s">
        <v>76</v>
      </c>
      <c r="F44" s="28" t="n">
        <v>100</v>
      </c>
      <c r="G44" s="28" t="n">
        <v>1</v>
      </c>
      <c r="H44" s="28" t="n">
        <v>0.2</v>
      </c>
      <c r="I44" s="28" t="n">
        <v>3.2</v>
      </c>
      <c r="J44" s="28" t="n">
        <v>19</v>
      </c>
      <c r="K44" s="28"/>
      <c r="L44" s="22" t="n">
        <v>13</v>
      </c>
    </row>
    <row r="45" customFormat="false" ht="13.8" hidden="false" customHeight="false" outlineLevel="0" collapsed="false">
      <c r="A45" s="23"/>
      <c r="B45" s="24"/>
      <c r="C45" s="25"/>
      <c r="D45" s="29" t="s">
        <v>44</v>
      </c>
      <c r="E45" s="31" t="s">
        <v>77</v>
      </c>
      <c r="F45" s="28" t="n">
        <v>250</v>
      </c>
      <c r="G45" s="28" t="n">
        <v>8.4</v>
      </c>
      <c r="H45" s="28" t="n">
        <v>5.8</v>
      </c>
      <c r="I45" s="28" t="n">
        <v>20.4</v>
      </c>
      <c r="J45" s="28" t="n">
        <v>166.4</v>
      </c>
      <c r="K45" s="28" t="s">
        <v>78</v>
      </c>
      <c r="L45" s="22" t="n">
        <v>6.04</v>
      </c>
    </row>
    <row r="46" customFormat="false" ht="13.8" hidden="false" customHeight="false" outlineLevel="0" collapsed="false">
      <c r="A46" s="23"/>
      <c r="B46" s="24"/>
      <c r="C46" s="25"/>
      <c r="D46" s="29" t="s">
        <v>47</v>
      </c>
      <c r="E46" s="31" t="s">
        <v>79</v>
      </c>
      <c r="F46" s="28" t="n">
        <v>180</v>
      </c>
      <c r="G46" s="28" t="n">
        <v>18.09</v>
      </c>
      <c r="H46" s="28" t="n">
        <v>16.83</v>
      </c>
      <c r="I46" s="28" t="n">
        <v>15.48</v>
      </c>
      <c r="J46" s="28" t="n">
        <v>286.2</v>
      </c>
      <c r="K46" s="28" t="s">
        <v>80</v>
      </c>
      <c r="L46" s="22" t="n">
        <v>43.54</v>
      </c>
    </row>
    <row r="47" customFormat="false" ht="13.8" hidden="false" customHeight="false" outlineLevel="0" collapsed="false">
      <c r="A47" s="23"/>
      <c r="B47" s="24"/>
      <c r="C47" s="25"/>
      <c r="D47" s="29" t="s">
        <v>50</v>
      </c>
      <c r="E47" s="65" t="s">
        <v>70</v>
      </c>
      <c r="F47" s="28" t="n">
        <v>200</v>
      </c>
      <c r="G47" s="28" t="n">
        <v>0.2</v>
      </c>
      <c r="H47" s="28" t="n">
        <v>0</v>
      </c>
      <c r="I47" s="28" t="n">
        <v>6.5</v>
      </c>
      <c r="J47" s="28" t="n">
        <v>26.8</v>
      </c>
      <c r="K47" s="28" t="s">
        <v>71</v>
      </c>
      <c r="L47" s="22" t="n">
        <v>1.05</v>
      </c>
    </row>
    <row r="48" customFormat="false" ht="13.8" hidden="false" customHeight="false" outlineLevel="0" collapsed="false">
      <c r="A48" s="23"/>
      <c r="B48" s="24"/>
      <c r="C48" s="25"/>
      <c r="D48" s="29" t="s">
        <v>53</v>
      </c>
      <c r="E48" s="36" t="s">
        <v>54</v>
      </c>
      <c r="F48" s="28" t="n">
        <v>40</v>
      </c>
      <c r="G48" s="28" t="n">
        <v>2.93</v>
      </c>
      <c r="H48" s="28" t="n">
        <v>0.27</v>
      </c>
      <c r="I48" s="28" t="n">
        <v>19.73</v>
      </c>
      <c r="J48" s="28" t="n">
        <v>93.87</v>
      </c>
      <c r="K48" s="28" t="s">
        <v>34</v>
      </c>
      <c r="L48" s="22" t="n">
        <v>2.4</v>
      </c>
    </row>
    <row r="49" customFormat="false" ht="13.8" hidden="false" customHeight="false" outlineLevel="0" collapsed="false">
      <c r="A49" s="23"/>
      <c r="B49" s="24"/>
      <c r="C49" s="25"/>
      <c r="D49" s="29" t="s">
        <v>55</v>
      </c>
      <c r="E49" s="43" t="s">
        <v>56</v>
      </c>
      <c r="F49" s="44" t="n">
        <v>40</v>
      </c>
      <c r="G49" s="28" t="n">
        <v>2.58</v>
      </c>
      <c r="H49" s="28" t="n">
        <v>0.53</v>
      </c>
      <c r="I49" s="28" t="n">
        <v>13.24</v>
      </c>
      <c r="J49" s="28" t="n">
        <v>68.27</v>
      </c>
      <c r="K49" s="28" t="s">
        <v>34</v>
      </c>
      <c r="L49" s="45" t="n">
        <v>1.57</v>
      </c>
    </row>
    <row r="50" customFormat="false" ht="13.8" hidden="false" customHeight="false" outlineLevel="0" collapsed="false">
      <c r="A50" s="32"/>
      <c r="B50" s="33"/>
      <c r="C50" s="34"/>
      <c r="D50" s="35" t="s">
        <v>39</v>
      </c>
      <c r="E50" s="36"/>
      <c r="F50" s="37" t="n">
        <f aca="false">SUM(F44:F49)</f>
        <v>810</v>
      </c>
      <c r="G50" s="37" t="n">
        <f aca="false">SUM(G44:G49)</f>
        <v>33.2</v>
      </c>
      <c r="H50" s="37" t="n">
        <f aca="false">SUM(H44:H49)</f>
        <v>23.63</v>
      </c>
      <c r="I50" s="37" t="n">
        <f aca="false">SUM(I44:I49)</f>
        <v>78.55</v>
      </c>
      <c r="J50" s="37" t="n">
        <f aca="false">SUM(J44:J49)</f>
        <v>660.54</v>
      </c>
      <c r="K50" s="37"/>
      <c r="L50" s="48" t="n">
        <f aca="false">SUM(L44:L49)</f>
        <v>67.6</v>
      </c>
    </row>
    <row r="51" customFormat="false" ht="15.75" hidden="false" customHeight="true" outlineLevel="0" collapsed="false">
      <c r="A51" s="49" t="n">
        <f aca="false">A37</f>
        <v>1</v>
      </c>
      <c r="B51" s="50" t="n">
        <f aca="false">B37</f>
        <v>3</v>
      </c>
      <c r="C51" s="51" t="s">
        <v>57</v>
      </c>
      <c r="D51" s="51"/>
      <c r="E51" s="68"/>
      <c r="F51" s="53" t="n">
        <f aca="false">F43+F50</f>
        <v>1360</v>
      </c>
      <c r="G51" s="53" t="n">
        <f aca="false">G43+G50</f>
        <v>45.65</v>
      </c>
      <c r="H51" s="53" t="n">
        <f aca="false">H43+H50</f>
        <v>34.63</v>
      </c>
      <c r="I51" s="53" t="n">
        <f aca="false">I43+I50</f>
        <v>171.47</v>
      </c>
      <c r="J51" s="53" t="n">
        <f aca="false">J43+J50</f>
        <v>1180.04</v>
      </c>
      <c r="K51" s="53"/>
      <c r="L51" s="55" t="n">
        <f aca="false">L43+L50</f>
        <v>100.99</v>
      </c>
    </row>
    <row r="52" customFormat="false" ht="13.8" hidden="false" customHeight="false" outlineLevel="0" collapsed="false">
      <c r="A52" s="17" t="n">
        <v>1</v>
      </c>
      <c r="B52" s="18" t="n">
        <v>4</v>
      </c>
      <c r="C52" s="19" t="s">
        <v>26</v>
      </c>
      <c r="D52" s="20" t="s">
        <v>27</v>
      </c>
      <c r="E52" s="21" t="s">
        <v>81</v>
      </c>
      <c r="F52" s="22" t="n">
        <v>100</v>
      </c>
      <c r="G52" s="22" t="n">
        <v>1</v>
      </c>
      <c r="H52" s="22" t="n">
        <v>6.39</v>
      </c>
      <c r="I52" s="22" t="n">
        <v>43.4</v>
      </c>
      <c r="J52" s="22" t="n">
        <v>225</v>
      </c>
      <c r="K52" s="22"/>
      <c r="L52" s="22" t="n">
        <v>31.86</v>
      </c>
    </row>
    <row r="53" customFormat="false" ht="13.8" hidden="false" customHeight="false" outlineLevel="0" collapsed="false">
      <c r="A53" s="23"/>
      <c r="B53" s="24"/>
      <c r="C53" s="25"/>
      <c r="D53" s="26"/>
      <c r="E53" s="27" t="s">
        <v>82</v>
      </c>
      <c r="F53" s="28" t="n">
        <v>200</v>
      </c>
      <c r="G53" s="28" t="n">
        <v>4.6</v>
      </c>
      <c r="H53" s="28" t="n">
        <v>4.3</v>
      </c>
      <c r="I53" s="28" t="n">
        <v>12.6</v>
      </c>
      <c r="J53" s="28" t="n">
        <v>106.7</v>
      </c>
      <c r="K53" s="28" t="s">
        <v>83</v>
      </c>
      <c r="L53" s="58" t="n">
        <v>12.6</v>
      </c>
    </row>
    <row r="54" customFormat="false" ht="13.8" hidden="false" customHeight="false" outlineLevel="0" collapsed="false">
      <c r="A54" s="23"/>
      <c r="B54" s="24"/>
      <c r="C54" s="25"/>
      <c r="D54" s="29" t="s">
        <v>32</v>
      </c>
      <c r="E54" s="36" t="s">
        <v>56</v>
      </c>
      <c r="F54" s="28" t="n">
        <v>40</v>
      </c>
      <c r="G54" s="28" t="n">
        <v>2.93</v>
      </c>
      <c r="H54" s="28" t="n">
        <v>0.27</v>
      </c>
      <c r="I54" s="28" t="n">
        <v>19.73</v>
      </c>
      <c r="J54" s="28" t="n">
        <v>93.87</v>
      </c>
      <c r="K54" s="28" t="s">
        <v>34</v>
      </c>
      <c r="L54" s="22" t="n">
        <v>1.57</v>
      </c>
    </row>
    <row r="55" customFormat="false" ht="13.8" hidden="false" customHeight="false" outlineLevel="0" collapsed="false">
      <c r="A55" s="23"/>
      <c r="B55" s="24"/>
      <c r="C55" s="25"/>
      <c r="D55" s="29" t="s">
        <v>35</v>
      </c>
      <c r="E55" s="27" t="s">
        <v>36</v>
      </c>
      <c r="F55" s="28" t="n">
        <v>10</v>
      </c>
      <c r="G55" s="28" t="n">
        <v>0.1</v>
      </c>
      <c r="H55" s="28" t="n">
        <v>0</v>
      </c>
      <c r="I55" s="28" t="n">
        <v>7.3</v>
      </c>
      <c r="J55" s="28" t="n">
        <v>29.5</v>
      </c>
      <c r="K55" s="28"/>
      <c r="L55" s="22" t="n">
        <v>3.5</v>
      </c>
    </row>
    <row r="56" customFormat="false" ht="13.8" hidden="false" customHeight="false" outlineLevel="0" collapsed="false">
      <c r="A56" s="23"/>
      <c r="B56" s="24"/>
      <c r="C56" s="25"/>
      <c r="D56" s="29" t="s">
        <v>37</v>
      </c>
      <c r="E56" s="30" t="s">
        <v>84</v>
      </c>
      <c r="F56" s="28" t="n">
        <v>150</v>
      </c>
      <c r="G56" s="37" t="n">
        <v>6</v>
      </c>
      <c r="H56" s="37" t="n">
        <v>6.4</v>
      </c>
      <c r="I56" s="37" t="n">
        <v>9.4</v>
      </c>
      <c r="J56" s="37" t="n">
        <v>120</v>
      </c>
      <c r="K56" s="28"/>
      <c r="L56" s="22" t="n">
        <v>10.08</v>
      </c>
    </row>
    <row r="57" customFormat="false" ht="13.8" hidden="false" customHeight="false" outlineLevel="0" collapsed="false">
      <c r="A57" s="23"/>
      <c r="B57" s="24"/>
      <c r="C57" s="25"/>
      <c r="D57" s="71"/>
      <c r="E57" s="43"/>
      <c r="F57" s="28"/>
      <c r="G57" s="28"/>
      <c r="H57" s="28"/>
      <c r="I57" s="28"/>
      <c r="J57" s="28"/>
      <c r="K57" s="28"/>
      <c r="L57" s="22"/>
    </row>
    <row r="58" customFormat="false" ht="13.8" hidden="false" customHeight="false" outlineLevel="0" collapsed="false">
      <c r="A58" s="23"/>
      <c r="B58" s="24"/>
      <c r="C58" s="25"/>
      <c r="D58" s="71"/>
      <c r="E58" s="72"/>
      <c r="F58" s="37"/>
      <c r="G58" s="37"/>
      <c r="H58" s="37"/>
      <c r="I58" s="37"/>
      <c r="J58" s="37"/>
      <c r="K58" s="28"/>
      <c r="L58" s="22"/>
    </row>
    <row r="59" customFormat="false" ht="13.8" hidden="false" customHeight="false" outlineLevel="0" collapsed="false">
      <c r="A59" s="32"/>
      <c r="B59" s="33"/>
      <c r="C59" s="34"/>
      <c r="D59" s="35" t="s">
        <v>39</v>
      </c>
      <c r="E59" s="28"/>
      <c r="F59" s="37" t="n">
        <f aca="false">SUM(F52:F58)</f>
        <v>500</v>
      </c>
      <c r="G59" s="37" t="n">
        <f aca="false">SUM(G52:G58)</f>
        <v>14.63</v>
      </c>
      <c r="H59" s="37" t="n">
        <f aca="false">SUM(H52:H58)</f>
        <v>17.36</v>
      </c>
      <c r="I59" s="37" t="n">
        <f aca="false">SUM(I52:I58)</f>
        <v>92.43</v>
      </c>
      <c r="J59" s="37" t="n">
        <f aca="false">SUM(J52:J58)</f>
        <v>575.07</v>
      </c>
      <c r="K59" s="37"/>
      <c r="L59" s="37" t="n">
        <f aca="false">SUM(L52:L58)</f>
        <v>59.61</v>
      </c>
    </row>
    <row r="60" customFormat="false" ht="13.8" hidden="false" customHeight="false" outlineLevel="0" collapsed="false">
      <c r="A60" s="38" t="n">
        <f aca="false">A52</f>
        <v>1</v>
      </c>
      <c r="B60" s="39" t="n">
        <f aca="false">B52</f>
        <v>4</v>
      </c>
      <c r="C60" s="40" t="s">
        <v>40</v>
      </c>
      <c r="D60" s="29" t="s">
        <v>41</v>
      </c>
      <c r="E60" s="73" t="s">
        <v>85</v>
      </c>
      <c r="F60" s="28" t="n">
        <v>100</v>
      </c>
      <c r="G60" s="28" t="n">
        <v>1.7</v>
      </c>
      <c r="H60" s="28" t="n">
        <v>10.2</v>
      </c>
      <c r="I60" s="28" t="n">
        <v>9.7</v>
      </c>
      <c r="J60" s="28" t="n">
        <v>135.8</v>
      </c>
      <c r="K60" s="28" t="s">
        <v>86</v>
      </c>
      <c r="L60" s="22" t="n">
        <v>6.86</v>
      </c>
    </row>
    <row r="61" customFormat="false" ht="13.8" hidden="false" customHeight="false" outlineLevel="0" collapsed="false">
      <c r="A61" s="23"/>
      <c r="B61" s="24"/>
      <c r="C61" s="25"/>
      <c r="D61" s="29" t="s">
        <v>44</v>
      </c>
      <c r="E61" s="31" t="s">
        <v>87</v>
      </c>
      <c r="F61" s="28" t="n">
        <v>250</v>
      </c>
      <c r="G61" s="28" t="n">
        <v>6.72</v>
      </c>
      <c r="H61" s="28" t="n">
        <v>4.64</v>
      </c>
      <c r="I61" s="28" t="n">
        <v>16.32</v>
      </c>
      <c r="J61" s="28" t="n">
        <v>133.12</v>
      </c>
      <c r="K61" s="28" t="s">
        <v>88</v>
      </c>
      <c r="L61" s="22" t="n">
        <v>5.94</v>
      </c>
    </row>
    <row r="62" customFormat="false" ht="13.8" hidden="false" customHeight="false" outlineLevel="0" collapsed="false">
      <c r="A62" s="23"/>
      <c r="B62" s="24"/>
      <c r="C62" s="25"/>
      <c r="D62" s="29" t="s">
        <v>47</v>
      </c>
      <c r="E62" s="31" t="s">
        <v>89</v>
      </c>
      <c r="F62" s="28" t="n">
        <v>200</v>
      </c>
      <c r="G62" s="28" t="n">
        <v>18.5</v>
      </c>
      <c r="H62" s="28" t="n">
        <v>7.4</v>
      </c>
      <c r="I62" s="28" t="n">
        <v>33.1</v>
      </c>
      <c r="J62" s="28" t="n">
        <v>318.8</v>
      </c>
      <c r="K62" s="28" t="s">
        <v>90</v>
      </c>
      <c r="L62" s="22" t="n">
        <v>41.46</v>
      </c>
    </row>
    <row r="63" customFormat="false" ht="13.8" hidden="false" customHeight="false" outlineLevel="0" collapsed="false">
      <c r="A63" s="23"/>
      <c r="B63" s="24"/>
      <c r="C63" s="25"/>
      <c r="D63" s="29" t="s">
        <v>50</v>
      </c>
      <c r="E63" s="31" t="s">
        <v>51</v>
      </c>
      <c r="F63" s="28" t="n">
        <v>200</v>
      </c>
      <c r="G63" s="28" t="n">
        <v>0.5</v>
      </c>
      <c r="H63" s="28" t="n">
        <v>0</v>
      </c>
      <c r="I63" s="28" t="n">
        <v>19.8</v>
      </c>
      <c r="J63" s="28" t="n">
        <v>81</v>
      </c>
      <c r="K63" s="28" t="s">
        <v>52</v>
      </c>
      <c r="L63" s="22" t="n">
        <v>3.35</v>
      </c>
    </row>
    <row r="64" customFormat="false" ht="13.8" hidden="false" customHeight="false" outlineLevel="0" collapsed="false">
      <c r="A64" s="23"/>
      <c r="B64" s="24"/>
      <c r="C64" s="25"/>
      <c r="D64" s="29" t="s">
        <v>53</v>
      </c>
      <c r="E64" s="36" t="s">
        <v>54</v>
      </c>
      <c r="F64" s="28" t="n">
        <v>40</v>
      </c>
      <c r="G64" s="28" t="n">
        <v>2.93</v>
      </c>
      <c r="H64" s="28" t="n">
        <v>0.27</v>
      </c>
      <c r="I64" s="28" t="n">
        <v>19.73</v>
      </c>
      <c r="J64" s="28" t="n">
        <v>93.87</v>
      </c>
      <c r="K64" s="28" t="s">
        <v>34</v>
      </c>
      <c r="L64" s="22" t="n">
        <v>2.4</v>
      </c>
    </row>
    <row r="65" customFormat="false" ht="13.8" hidden="false" customHeight="false" outlineLevel="0" collapsed="false">
      <c r="A65" s="23"/>
      <c r="B65" s="24"/>
      <c r="C65" s="25"/>
      <c r="D65" s="29" t="s">
        <v>55</v>
      </c>
      <c r="E65" s="43" t="s">
        <v>56</v>
      </c>
      <c r="F65" s="44" t="n">
        <v>40</v>
      </c>
      <c r="G65" s="28" t="n">
        <v>2.58</v>
      </c>
      <c r="H65" s="28" t="n">
        <v>0.53</v>
      </c>
      <c r="I65" s="28" t="n">
        <v>13.24</v>
      </c>
      <c r="J65" s="28" t="n">
        <v>68.27</v>
      </c>
      <c r="K65" s="28" t="s">
        <v>34</v>
      </c>
      <c r="L65" s="22" t="n">
        <v>1.57</v>
      </c>
    </row>
    <row r="66" customFormat="false" ht="13.8" hidden="false" customHeight="false" outlineLevel="0" collapsed="false">
      <c r="A66" s="23"/>
      <c r="B66" s="24"/>
      <c r="C66" s="25"/>
      <c r="D66" s="29" t="s">
        <v>72</v>
      </c>
      <c r="E66" s="43"/>
      <c r="F66" s="28"/>
      <c r="G66" s="28"/>
      <c r="H66" s="28"/>
      <c r="I66" s="28"/>
      <c r="J66" s="28"/>
      <c r="K66" s="28"/>
      <c r="L66" s="22"/>
    </row>
    <row r="67" customFormat="false" ht="13.8" hidden="false" customHeight="false" outlineLevel="0" collapsed="false">
      <c r="A67" s="32"/>
      <c r="B67" s="33"/>
      <c r="C67" s="34"/>
      <c r="D67" s="35" t="s">
        <v>39</v>
      </c>
      <c r="E67" s="36"/>
      <c r="F67" s="37" t="n">
        <f aca="false">SUM(F60:F66)</f>
        <v>830</v>
      </c>
      <c r="G67" s="37" t="n">
        <f aca="false">SUM(G60:G65)</f>
        <v>32.93</v>
      </c>
      <c r="H67" s="37" t="n">
        <f aca="false">SUM(H60:H65)</f>
        <v>23.04</v>
      </c>
      <c r="I67" s="37" t="n">
        <f aca="false">SUM(I60:I65)</f>
        <v>111.89</v>
      </c>
      <c r="J67" s="37" t="n">
        <f aca="false">SUM(J60:J65)</f>
        <v>830.86</v>
      </c>
      <c r="K67" s="37"/>
      <c r="L67" s="48" t="n">
        <f aca="false">SUM(L60:L66)</f>
        <v>61.58</v>
      </c>
    </row>
    <row r="68" customFormat="false" ht="15.75" hidden="false" customHeight="true" outlineLevel="0" collapsed="false">
      <c r="A68" s="49" t="n">
        <f aca="false">A52</f>
        <v>1</v>
      </c>
      <c r="B68" s="50" t="n">
        <f aca="false">B52</f>
        <v>4</v>
      </c>
      <c r="C68" s="51" t="s">
        <v>57</v>
      </c>
      <c r="D68" s="51"/>
      <c r="E68" s="68"/>
      <c r="F68" s="53" t="n">
        <f aca="false">F67+F59</f>
        <v>1330</v>
      </c>
      <c r="G68" s="53" t="n">
        <f aca="false">G67+G59</f>
        <v>47.56</v>
      </c>
      <c r="H68" s="53" t="n">
        <f aca="false">H67+H59</f>
        <v>40.4</v>
      </c>
      <c r="I68" s="53" t="n">
        <f aca="false">I67+I59</f>
        <v>204.32</v>
      </c>
      <c r="J68" s="53" t="n">
        <f aca="false">J67+J59</f>
        <v>1405.93</v>
      </c>
      <c r="K68" s="53"/>
      <c r="L68" s="53" t="n">
        <f aca="false">L67+L59</f>
        <v>121.19</v>
      </c>
    </row>
    <row r="69" customFormat="false" ht="13.8" hidden="false" customHeight="false" outlineLevel="0" collapsed="false">
      <c r="A69" s="17" t="n">
        <v>1</v>
      </c>
      <c r="B69" s="18" t="n">
        <v>5</v>
      </c>
      <c r="C69" s="19" t="s">
        <v>26</v>
      </c>
      <c r="D69" s="20" t="s">
        <v>27</v>
      </c>
      <c r="E69" s="31" t="s">
        <v>91</v>
      </c>
      <c r="F69" s="28" t="n">
        <v>200</v>
      </c>
      <c r="G69" s="28" t="n">
        <v>8.4</v>
      </c>
      <c r="H69" s="28" t="n">
        <v>10.8</v>
      </c>
      <c r="I69" s="28" t="n">
        <v>38.4</v>
      </c>
      <c r="J69" s="28" t="n">
        <v>283.9</v>
      </c>
      <c r="K69" s="28" t="s">
        <v>92</v>
      </c>
      <c r="L69" s="22" t="n">
        <v>18.43</v>
      </c>
    </row>
    <row r="70" customFormat="false" ht="13.8" hidden="false" customHeight="false" outlineLevel="0" collapsed="false">
      <c r="A70" s="23"/>
      <c r="B70" s="24"/>
      <c r="C70" s="25"/>
      <c r="D70" s="71"/>
      <c r="E70" s="44" t="s">
        <v>60</v>
      </c>
      <c r="F70" s="44" t="n">
        <v>180</v>
      </c>
      <c r="G70" s="28" t="n">
        <v>0.36</v>
      </c>
      <c r="H70" s="28" t="n">
        <v>0.36</v>
      </c>
      <c r="I70" s="28" t="n">
        <v>8.82</v>
      </c>
      <c r="J70" s="28" t="n">
        <v>37.8</v>
      </c>
      <c r="K70" s="28" t="s">
        <v>34</v>
      </c>
      <c r="L70" s="45" t="n">
        <v>10.8</v>
      </c>
    </row>
    <row r="71" customFormat="false" ht="13.8" hidden="false" customHeight="false" outlineLevel="0" collapsed="false">
      <c r="A71" s="23"/>
      <c r="B71" s="24"/>
      <c r="C71" s="25"/>
      <c r="D71" s="29" t="s">
        <v>32</v>
      </c>
      <c r="E71" s="31" t="s">
        <v>38</v>
      </c>
      <c r="F71" s="28" t="n">
        <v>100</v>
      </c>
      <c r="G71" s="28" t="n">
        <v>0.4</v>
      </c>
      <c r="H71" s="28" t="n">
        <v>0.4</v>
      </c>
      <c r="I71" s="28" t="n">
        <v>9.8</v>
      </c>
      <c r="J71" s="28" t="n">
        <v>47</v>
      </c>
      <c r="K71" s="28"/>
      <c r="L71" s="22" t="n">
        <v>10</v>
      </c>
    </row>
    <row r="72" customFormat="false" ht="13.8" hidden="false" customHeight="false" outlineLevel="0" collapsed="false">
      <c r="A72" s="23"/>
      <c r="B72" s="24"/>
      <c r="C72" s="25"/>
      <c r="D72" s="29" t="s">
        <v>35</v>
      </c>
      <c r="E72" s="30" t="s">
        <v>75</v>
      </c>
      <c r="F72" s="28" t="n">
        <v>40</v>
      </c>
      <c r="G72" s="37" t="n">
        <v>3</v>
      </c>
      <c r="H72" s="37" t="n">
        <v>1.2</v>
      </c>
      <c r="I72" s="37" t="n">
        <v>20.56</v>
      </c>
      <c r="J72" s="37" t="n">
        <v>104.8</v>
      </c>
      <c r="K72" s="28"/>
      <c r="L72" s="22" t="n">
        <v>2.86</v>
      </c>
    </row>
    <row r="73" customFormat="false" ht="13.8" hidden="false" customHeight="false" outlineLevel="0" collapsed="false">
      <c r="A73" s="23"/>
      <c r="B73" s="24"/>
      <c r="C73" s="25"/>
      <c r="D73" s="29" t="s">
        <v>37</v>
      </c>
      <c r="E73" s="27" t="s">
        <v>36</v>
      </c>
      <c r="F73" s="28" t="n">
        <v>10</v>
      </c>
      <c r="G73" s="28" t="n">
        <v>0.1</v>
      </c>
      <c r="H73" s="28" t="n">
        <v>0</v>
      </c>
      <c r="I73" s="28" t="n">
        <v>7.3</v>
      </c>
      <c r="J73" s="28" t="n">
        <v>29.5</v>
      </c>
      <c r="K73" s="28"/>
      <c r="L73" s="22" t="n">
        <v>3.5</v>
      </c>
    </row>
    <row r="74" customFormat="false" ht="13.8" hidden="false" customHeight="false" outlineLevel="0" collapsed="false">
      <c r="A74" s="32"/>
      <c r="B74" s="33"/>
      <c r="C74" s="34"/>
      <c r="D74" s="35" t="s">
        <v>39</v>
      </c>
      <c r="E74" s="28"/>
      <c r="F74" s="37" t="n">
        <f aca="false">SUM(F69:F73)</f>
        <v>530</v>
      </c>
      <c r="G74" s="37" t="n">
        <f aca="false">SUM(G69:G73)</f>
        <v>12.26</v>
      </c>
      <c r="H74" s="37" t="n">
        <f aca="false">SUM(H69:H73)</f>
        <v>12.76</v>
      </c>
      <c r="I74" s="37" t="n">
        <f aca="false">SUM(I69:I73)</f>
        <v>84.88</v>
      </c>
      <c r="J74" s="37" t="n">
        <f aca="false">SUM(J69:J73)</f>
        <v>503</v>
      </c>
      <c r="K74" s="37"/>
      <c r="L74" s="37" t="n">
        <f aca="false">SUM(L69:L73)</f>
        <v>45.59</v>
      </c>
    </row>
    <row r="75" customFormat="false" ht="13.8" hidden="false" customHeight="false" outlineLevel="0" collapsed="false">
      <c r="A75" s="38" t="n">
        <f aca="false">A69</f>
        <v>1</v>
      </c>
      <c r="B75" s="39" t="n">
        <f aca="false">B69</f>
        <v>5</v>
      </c>
      <c r="C75" s="40" t="s">
        <v>40</v>
      </c>
      <c r="D75" s="29" t="s">
        <v>41</v>
      </c>
      <c r="E75" s="31" t="s">
        <v>93</v>
      </c>
      <c r="F75" s="28" t="n">
        <v>100</v>
      </c>
      <c r="G75" s="28" t="n">
        <v>2.27</v>
      </c>
      <c r="H75" s="28" t="n">
        <v>8.2</v>
      </c>
      <c r="I75" s="28" t="n">
        <v>22.17</v>
      </c>
      <c r="J75" s="28" t="n">
        <v>151.2</v>
      </c>
      <c r="K75" s="28" t="s">
        <v>94</v>
      </c>
      <c r="L75" s="22" t="n">
        <v>6.27</v>
      </c>
    </row>
    <row r="76" customFormat="false" ht="13.8" hidden="false" customHeight="false" outlineLevel="0" collapsed="false">
      <c r="A76" s="23"/>
      <c r="B76" s="24"/>
      <c r="C76" s="25"/>
      <c r="D76" s="29" t="s">
        <v>44</v>
      </c>
      <c r="E76" s="31" t="s">
        <v>95</v>
      </c>
      <c r="F76" s="28" t="n">
        <v>250</v>
      </c>
      <c r="G76" s="28" t="n">
        <v>5.8</v>
      </c>
      <c r="H76" s="28" t="n">
        <v>7</v>
      </c>
      <c r="I76" s="28" t="n">
        <v>7.2</v>
      </c>
      <c r="J76" s="28" t="n">
        <v>115.3</v>
      </c>
      <c r="K76" s="28" t="s">
        <v>96</v>
      </c>
      <c r="L76" s="22" t="n">
        <v>8.88</v>
      </c>
    </row>
    <row r="77" customFormat="false" ht="13.8" hidden="false" customHeight="false" outlineLevel="0" collapsed="false">
      <c r="A77" s="23"/>
      <c r="B77" s="24"/>
      <c r="C77" s="25"/>
      <c r="D77" s="29" t="s">
        <v>47</v>
      </c>
      <c r="E77" s="30" t="s">
        <v>97</v>
      </c>
      <c r="F77" s="28" t="n">
        <v>150</v>
      </c>
      <c r="G77" s="37" t="n">
        <v>3.22</v>
      </c>
      <c r="H77" s="37" t="n">
        <v>5.18</v>
      </c>
      <c r="I77" s="37" t="n">
        <v>19.8</v>
      </c>
      <c r="J77" s="37" t="n">
        <v>139.43</v>
      </c>
      <c r="K77" s="28" t="s">
        <v>98</v>
      </c>
      <c r="L77" s="22" t="n">
        <v>16.83</v>
      </c>
    </row>
    <row r="78" customFormat="false" ht="13.8" hidden="false" customHeight="false" outlineLevel="0" collapsed="false">
      <c r="A78" s="23"/>
      <c r="B78" s="24"/>
      <c r="C78" s="25"/>
      <c r="D78" s="29" t="s">
        <v>50</v>
      </c>
      <c r="E78" s="27" t="s">
        <v>99</v>
      </c>
      <c r="F78" s="28" t="n">
        <v>100</v>
      </c>
      <c r="G78" s="42" t="n">
        <v>18.3</v>
      </c>
      <c r="H78" s="28" t="n">
        <v>17.5</v>
      </c>
      <c r="I78" s="28" t="n">
        <v>16.5</v>
      </c>
      <c r="J78" s="28" t="n">
        <v>295.1</v>
      </c>
      <c r="K78" s="28" t="s">
        <v>100</v>
      </c>
      <c r="L78" s="22" t="n">
        <v>70</v>
      </c>
    </row>
    <row r="79" customFormat="false" ht="13.8" hidden="false" customHeight="false" outlineLevel="0" collapsed="false">
      <c r="A79" s="23"/>
      <c r="B79" s="24"/>
      <c r="C79" s="25"/>
      <c r="D79" s="29" t="s">
        <v>53</v>
      </c>
      <c r="E79" s="65" t="s">
        <v>51</v>
      </c>
      <c r="F79" s="28" t="n">
        <v>200</v>
      </c>
      <c r="G79" s="28" t="n">
        <v>0.45</v>
      </c>
      <c r="H79" s="28" t="n">
        <v>0</v>
      </c>
      <c r="I79" s="28" t="n">
        <v>17.82</v>
      </c>
      <c r="J79" s="28" t="n">
        <v>72.9</v>
      </c>
      <c r="K79" s="28" t="s">
        <v>52</v>
      </c>
      <c r="L79" s="58" t="n">
        <v>3.35</v>
      </c>
    </row>
    <row r="80" customFormat="false" ht="13.8" hidden="false" customHeight="false" outlineLevel="0" collapsed="false">
      <c r="A80" s="23"/>
      <c r="B80" s="24"/>
      <c r="C80" s="25"/>
      <c r="D80" s="29" t="s">
        <v>55</v>
      </c>
      <c r="E80" s="36" t="s">
        <v>54</v>
      </c>
      <c r="F80" s="28" t="n">
        <v>40</v>
      </c>
      <c r="G80" s="28" t="n">
        <v>2.93</v>
      </c>
      <c r="H80" s="28" t="n">
        <v>0.27</v>
      </c>
      <c r="I80" s="28" t="n">
        <v>19.73</v>
      </c>
      <c r="J80" s="28" t="n">
        <v>93.87</v>
      </c>
      <c r="K80" s="28" t="s">
        <v>34</v>
      </c>
      <c r="L80" s="22" t="n">
        <v>2.4</v>
      </c>
    </row>
    <row r="81" customFormat="false" ht="13.8" hidden="false" customHeight="false" outlineLevel="0" collapsed="false">
      <c r="A81" s="23"/>
      <c r="B81" s="24"/>
      <c r="C81" s="25"/>
      <c r="D81" s="29" t="s">
        <v>72</v>
      </c>
      <c r="E81" s="43" t="s">
        <v>56</v>
      </c>
      <c r="F81" s="44" t="n">
        <v>40</v>
      </c>
      <c r="G81" s="28" t="n">
        <v>2.58</v>
      </c>
      <c r="H81" s="28" t="n">
        <v>0.53</v>
      </c>
      <c r="I81" s="28" t="n">
        <v>13.24</v>
      </c>
      <c r="J81" s="28" t="n">
        <v>68.27</v>
      </c>
      <c r="K81" s="28" t="s">
        <v>34</v>
      </c>
      <c r="L81" s="45" t="n">
        <v>1.54</v>
      </c>
    </row>
    <row r="82" customFormat="false" ht="13.8" hidden="false" customHeight="false" outlineLevel="0" collapsed="false">
      <c r="A82" s="32"/>
      <c r="B82" s="33"/>
      <c r="C82" s="34"/>
      <c r="D82" s="35" t="s">
        <v>39</v>
      </c>
      <c r="E82" s="36"/>
      <c r="F82" s="37" t="n">
        <f aca="false">SUM(F75:F81)</f>
        <v>880</v>
      </c>
      <c r="G82" s="48" t="n">
        <f aca="false">G75+G76+G77+G78+G79+G80+G81</f>
        <v>35.55</v>
      </c>
      <c r="H82" s="48" t="n">
        <f aca="false">H75+H76+H77+H78+H79+H80+H81</f>
        <v>38.68</v>
      </c>
      <c r="I82" s="48" t="n">
        <f aca="false">I75+I76+I77+I78+I79+I80+I81</f>
        <v>116.46</v>
      </c>
      <c r="J82" s="48" t="n">
        <f aca="false">J75+J76+J77+J78+J79+J80+J81</f>
        <v>936.07</v>
      </c>
      <c r="K82" s="48"/>
      <c r="L82" s="48" t="n">
        <f aca="false">L75+L76+L77+L78+L79+L80+L81</f>
        <v>109.27</v>
      </c>
    </row>
    <row r="83" customFormat="false" ht="15.75" hidden="false" customHeight="true" outlineLevel="0" collapsed="false">
      <c r="A83" s="49" t="n">
        <f aca="false">A69</f>
        <v>1</v>
      </c>
      <c r="B83" s="50" t="n">
        <f aca="false">B69</f>
        <v>5</v>
      </c>
      <c r="C83" s="51" t="s">
        <v>57</v>
      </c>
      <c r="D83" s="51"/>
      <c r="E83" s="68"/>
      <c r="F83" s="53" t="n">
        <f aca="false">F74+F82</f>
        <v>1410</v>
      </c>
      <c r="G83" s="53" t="n">
        <f aca="false">G74+G82</f>
        <v>47.81</v>
      </c>
      <c r="H83" s="53" t="n">
        <f aca="false">H74+H82</f>
        <v>51.44</v>
      </c>
      <c r="I83" s="53" t="n">
        <f aca="false">I74+I82</f>
        <v>201.34</v>
      </c>
      <c r="J83" s="53" t="n">
        <f aca="false">J74+J82</f>
        <v>1439.07</v>
      </c>
      <c r="K83" s="54"/>
      <c r="L83" s="55" t="n">
        <f aca="false">L82+L74</f>
        <v>154.86</v>
      </c>
    </row>
    <row r="84" customFormat="false" ht="13.8" hidden="false" customHeight="false" outlineLevel="0" collapsed="false">
      <c r="A84" s="17" t="n">
        <v>2</v>
      </c>
      <c r="B84" s="18" t="n">
        <v>1</v>
      </c>
      <c r="C84" s="19" t="s">
        <v>26</v>
      </c>
      <c r="D84" s="20" t="s">
        <v>27</v>
      </c>
      <c r="E84" s="74" t="s">
        <v>28</v>
      </c>
      <c r="F84" s="22" t="n">
        <v>200</v>
      </c>
      <c r="G84" s="22" t="n">
        <v>16.9</v>
      </c>
      <c r="H84" s="22" t="n">
        <v>24</v>
      </c>
      <c r="I84" s="22" t="n">
        <v>4.4</v>
      </c>
      <c r="J84" s="22" t="n">
        <v>300.7</v>
      </c>
      <c r="K84" s="22" t="s">
        <v>29</v>
      </c>
      <c r="L84" s="22" t="n">
        <v>60.62</v>
      </c>
    </row>
    <row r="85" customFormat="false" ht="13.8" hidden="false" customHeight="false" outlineLevel="0" collapsed="false">
      <c r="A85" s="23"/>
      <c r="B85" s="24"/>
      <c r="C85" s="25"/>
      <c r="D85" s="26"/>
      <c r="E85" s="27" t="s">
        <v>30</v>
      </c>
      <c r="F85" s="28" t="n">
        <v>200</v>
      </c>
      <c r="G85" s="28" t="n">
        <v>0.3</v>
      </c>
      <c r="H85" s="28" t="n">
        <v>0</v>
      </c>
      <c r="I85" s="28" t="n">
        <v>6.7</v>
      </c>
      <c r="J85" s="28" t="n">
        <v>27.9</v>
      </c>
      <c r="K85" s="28" t="s">
        <v>31</v>
      </c>
      <c r="L85" s="58" t="n">
        <v>3.05</v>
      </c>
    </row>
    <row r="86" customFormat="false" ht="13.8" hidden="false" customHeight="false" outlineLevel="0" collapsed="false">
      <c r="A86" s="23"/>
      <c r="B86" s="24"/>
      <c r="C86" s="25"/>
      <c r="D86" s="29" t="s">
        <v>32</v>
      </c>
      <c r="E86" s="43" t="s">
        <v>56</v>
      </c>
      <c r="F86" s="44" t="n">
        <v>40</v>
      </c>
      <c r="G86" s="28" t="n">
        <v>2.58</v>
      </c>
      <c r="H86" s="28" t="n">
        <v>0.53</v>
      </c>
      <c r="I86" s="28" t="n">
        <v>13.24</v>
      </c>
      <c r="J86" s="28" t="n">
        <v>68.27</v>
      </c>
      <c r="K86" s="28" t="s">
        <v>34</v>
      </c>
      <c r="L86" s="45" t="n">
        <v>1.34</v>
      </c>
    </row>
    <row r="87" customFormat="false" ht="13.8" hidden="false" customHeight="false" outlineLevel="0" collapsed="false">
      <c r="A87" s="23"/>
      <c r="B87" s="24"/>
      <c r="C87" s="25"/>
      <c r="D87" s="29" t="s">
        <v>35</v>
      </c>
      <c r="E87" s="27" t="s">
        <v>36</v>
      </c>
      <c r="F87" s="28" t="n">
        <v>10</v>
      </c>
      <c r="G87" s="28" t="n">
        <v>0.1</v>
      </c>
      <c r="H87" s="28" t="n">
        <v>0</v>
      </c>
      <c r="I87" s="28" t="n">
        <v>7.3</v>
      </c>
      <c r="J87" s="28" t="n">
        <v>29.5</v>
      </c>
      <c r="K87" s="28"/>
      <c r="L87" s="22" t="n">
        <v>3.5</v>
      </c>
    </row>
    <row r="88" customFormat="false" ht="13.8" hidden="false" customHeight="false" outlineLevel="0" collapsed="false">
      <c r="A88" s="23"/>
      <c r="B88" s="24"/>
      <c r="C88" s="25"/>
      <c r="D88" s="29" t="s">
        <v>37</v>
      </c>
      <c r="E88" s="31" t="s">
        <v>38</v>
      </c>
      <c r="F88" s="28" t="n">
        <v>100</v>
      </c>
      <c r="G88" s="28" t="n">
        <v>0.4</v>
      </c>
      <c r="H88" s="28" t="n">
        <v>0.4</v>
      </c>
      <c r="I88" s="28" t="n">
        <v>9.8</v>
      </c>
      <c r="J88" s="28" t="n">
        <v>47</v>
      </c>
      <c r="K88" s="28"/>
      <c r="L88" s="22" t="n">
        <v>10</v>
      </c>
    </row>
    <row r="89" customFormat="false" ht="13.8" hidden="false" customHeight="false" outlineLevel="0" collapsed="false">
      <c r="A89" s="23"/>
      <c r="B89" s="24"/>
      <c r="C89" s="25"/>
      <c r="D89" s="26"/>
      <c r="E89" s="43"/>
      <c r="F89" s="28"/>
      <c r="G89" s="28"/>
      <c r="H89" s="28"/>
      <c r="I89" s="28"/>
      <c r="J89" s="28"/>
      <c r="K89" s="28"/>
      <c r="L89" s="22"/>
    </row>
    <row r="90" customFormat="false" ht="13.8" hidden="false" customHeight="false" outlineLevel="0" collapsed="false">
      <c r="A90" s="23"/>
      <c r="B90" s="24"/>
      <c r="C90" s="25"/>
      <c r="D90" s="26"/>
      <c r="E90" s="59"/>
      <c r="F90" s="37"/>
      <c r="G90" s="37"/>
      <c r="H90" s="37"/>
      <c r="I90" s="37"/>
      <c r="J90" s="37"/>
      <c r="K90" s="28"/>
      <c r="L90" s="22"/>
    </row>
    <row r="91" customFormat="false" ht="13.8" hidden="false" customHeight="false" outlineLevel="0" collapsed="false">
      <c r="A91" s="23"/>
      <c r="B91" s="24"/>
      <c r="C91" s="25"/>
      <c r="D91" s="26"/>
      <c r="E91" s="72"/>
      <c r="F91" s="37"/>
      <c r="G91" s="37"/>
      <c r="H91" s="37"/>
      <c r="I91" s="37"/>
      <c r="J91" s="37"/>
      <c r="K91" s="28"/>
      <c r="L91" s="22"/>
    </row>
    <row r="92" customFormat="false" ht="13.8" hidden="false" customHeight="false" outlineLevel="0" collapsed="false">
      <c r="A92" s="32"/>
      <c r="B92" s="33"/>
      <c r="C92" s="34"/>
      <c r="D92" s="35" t="s">
        <v>39</v>
      </c>
      <c r="E92" s="28"/>
      <c r="F92" s="37" t="n">
        <f aca="false">SUM(F84:F91)</f>
        <v>550</v>
      </c>
      <c r="G92" s="37" t="n">
        <f aca="false">SUM(G84:G91)</f>
        <v>20.28</v>
      </c>
      <c r="H92" s="37" t="n">
        <f aca="false">SUM(H84:H91)</f>
        <v>24.93</v>
      </c>
      <c r="I92" s="37" t="n">
        <f aca="false">SUM(I84:I91)</f>
        <v>41.44</v>
      </c>
      <c r="J92" s="37" t="n">
        <f aca="false">SUM(J84:J91)</f>
        <v>473.37</v>
      </c>
      <c r="K92" s="37"/>
      <c r="L92" s="37" t="n">
        <f aca="false">SUM(L84:L91)</f>
        <v>78.51</v>
      </c>
    </row>
    <row r="93" customFormat="false" ht="13.8" hidden="false" customHeight="false" outlineLevel="0" collapsed="false">
      <c r="A93" s="38" t="n">
        <f aca="false">A84</f>
        <v>2</v>
      </c>
      <c r="B93" s="39" t="n">
        <f aca="false">B84</f>
        <v>1</v>
      </c>
      <c r="C93" s="40" t="s">
        <v>40</v>
      </c>
      <c r="D93" s="29" t="s">
        <v>41</v>
      </c>
      <c r="E93" s="69" t="s">
        <v>101</v>
      </c>
      <c r="F93" s="28" t="n">
        <v>50</v>
      </c>
      <c r="G93" s="28" t="n">
        <v>1</v>
      </c>
      <c r="H93" s="28" t="n">
        <v>6.39</v>
      </c>
      <c r="I93" s="28" t="n">
        <v>10</v>
      </c>
      <c r="J93" s="28" t="n">
        <v>109.6</v>
      </c>
      <c r="K93" s="28" t="s">
        <v>102</v>
      </c>
      <c r="L93" s="22" t="n">
        <v>4.42</v>
      </c>
    </row>
    <row r="94" customFormat="false" ht="13.8" hidden="false" customHeight="false" outlineLevel="0" collapsed="false">
      <c r="A94" s="23"/>
      <c r="B94" s="24"/>
      <c r="C94" s="25"/>
      <c r="D94" s="29" t="s">
        <v>44</v>
      </c>
      <c r="E94" s="31" t="s">
        <v>77</v>
      </c>
      <c r="F94" s="28" t="n">
        <v>250</v>
      </c>
      <c r="G94" s="28" t="n">
        <v>8.4</v>
      </c>
      <c r="H94" s="28" t="n">
        <v>5.8</v>
      </c>
      <c r="I94" s="28" t="n">
        <v>20.4</v>
      </c>
      <c r="J94" s="28" t="n">
        <v>166.4</v>
      </c>
      <c r="K94" s="28" t="s">
        <v>78</v>
      </c>
      <c r="L94" s="22" t="n">
        <v>6.04</v>
      </c>
    </row>
    <row r="95" customFormat="false" ht="13.8" hidden="false" customHeight="false" outlineLevel="0" collapsed="false">
      <c r="A95" s="23"/>
      <c r="B95" s="24"/>
      <c r="C95" s="25"/>
      <c r="D95" s="29" t="s">
        <v>47</v>
      </c>
      <c r="E95" s="30" t="s">
        <v>84</v>
      </c>
      <c r="F95" s="28" t="n">
        <v>150</v>
      </c>
      <c r="G95" s="37" t="n">
        <v>6</v>
      </c>
      <c r="H95" s="37" t="n">
        <v>6.4</v>
      </c>
      <c r="I95" s="37" t="n">
        <v>9.4</v>
      </c>
      <c r="J95" s="37" t="n">
        <v>120</v>
      </c>
      <c r="K95" s="28"/>
      <c r="L95" s="22" t="n">
        <v>11.23</v>
      </c>
    </row>
    <row r="96" customFormat="false" ht="13.8" hidden="false" customHeight="false" outlineLevel="0" collapsed="false">
      <c r="A96" s="23"/>
      <c r="B96" s="24"/>
      <c r="C96" s="25"/>
      <c r="D96" s="29" t="s">
        <v>50</v>
      </c>
      <c r="E96" s="31" t="s">
        <v>103</v>
      </c>
      <c r="F96" s="28" t="n">
        <v>90</v>
      </c>
      <c r="G96" s="28" t="n">
        <v>15.12</v>
      </c>
      <c r="H96" s="28" t="n">
        <v>14.22</v>
      </c>
      <c r="I96" s="28" t="n">
        <v>5.94</v>
      </c>
      <c r="J96" s="28" t="n">
        <v>236.5</v>
      </c>
      <c r="K96" s="28" t="s">
        <v>104</v>
      </c>
      <c r="L96" s="22" t="n">
        <v>48.75</v>
      </c>
    </row>
    <row r="97" customFormat="false" ht="13.8" hidden="false" customHeight="false" outlineLevel="0" collapsed="false">
      <c r="A97" s="23"/>
      <c r="B97" s="24"/>
      <c r="C97" s="25"/>
      <c r="D97" s="29" t="s">
        <v>53</v>
      </c>
      <c r="E97" s="31" t="s">
        <v>51</v>
      </c>
      <c r="F97" s="28" t="n">
        <v>180</v>
      </c>
      <c r="G97" s="28" t="n">
        <v>0.45</v>
      </c>
      <c r="H97" s="28" t="n">
        <v>0</v>
      </c>
      <c r="I97" s="28" t="n">
        <v>17.82</v>
      </c>
      <c r="J97" s="28" t="n">
        <v>72.9</v>
      </c>
      <c r="K97" s="28" t="s">
        <v>52</v>
      </c>
      <c r="L97" s="22" t="n">
        <v>2.83</v>
      </c>
    </row>
    <row r="98" customFormat="false" ht="13.8" hidden="false" customHeight="false" outlineLevel="0" collapsed="false">
      <c r="A98" s="23"/>
      <c r="B98" s="24"/>
      <c r="C98" s="25"/>
      <c r="D98" s="29" t="s">
        <v>55</v>
      </c>
      <c r="E98" s="36" t="s">
        <v>54</v>
      </c>
      <c r="F98" s="28" t="n">
        <v>40</v>
      </c>
      <c r="G98" s="28" t="n">
        <v>2.93</v>
      </c>
      <c r="H98" s="28" t="n">
        <v>0.27</v>
      </c>
      <c r="I98" s="28" t="n">
        <v>19.73</v>
      </c>
      <c r="J98" s="28" t="n">
        <v>93.87</v>
      </c>
      <c r="K98" s="28" t="s">
        <v>34</v>
      </c>
      <c r="L98" s="22" t="n">
        <v>2.4</v>
      </c>
    </row>
    <row r="99" customFormat="false" ht="13.8" hidden="false" customHeight="false" outlineLevel="0" collapsed="false">
      <c r="A99" s="23"/>
      <c r="B99" s="24"/>
      <c r="C99" s="25"/>
      <c r="D99" s="29" t="s">
        <v>72</v>
      </c>
      <c r="E99" s="43" t="s">
        <v>56</v>
      </c>
      <c r="F99" s="44" t="n">
        <v>40</v>
      </c>
      <c r="G99" s="28" t="n">
        <v>2.58</v>
      </c>
      <c r="H99" s="28" t="n">
        <v>0.53</v>
      </c>
      <c r="I99" s="28" t="n">
        <v>13.24</v>
      </c>
      <c r="J99" s="28" t="n">
        <v>68.27</v>
      </c>
      <c r="K99" s="28" t="s">
        <v>34</v>
      </c>
      <c r="L99" s="45" t="n">
        <v>1.57</v>
      </c>
    </row>
    <row r="100" customFormat="false" ht="13.8" hidden="false" customHeight="false" outlineLevel="0" collapsed="false">
      <c r="A100" s="32"/>
      <c r="B100" s="33"/>
      <c r="C100" s="34"/>
      <c r="D100" s="35" t="s">
        <v>39</v>
      </c>
      <c r="E100" s="36"/>
      <c r="F100" s="37" t="n">
        <f aca="false">SUM(F93:F99)</f>
        <v>800</v>
      </c>
      <c r="G100" s="37" t="n">
        <f aca="false">SUM(G93:G99)</f>
        <v>36.48</v>
      </c>
      <c r="H100" s="37" t="n">
        <f aca="false">SUM(H93:H99)</f>
        <v>33.61</v>
      </c>
      <c r="I100" s="37" t="n">
        <f aca="false">SUM(I93:I99)</f>
        <v>96.53</v>
      </c>
      <c r="J100" s="37" t="n">
        <f aca="false">SUM(J93:J99)</f>
        <v>867.54</v>
      </c>
      <c r="K100" s="37"/>
      <c r="L100" s="37" t="n">
        <f aca="false">SUM(L93:L99)</f>
        <v>77.24</v>
      </c>
    </row>
    <row r="101" customFormat="false" ht="12.75" hidden="false" customHeight="true" outlineLevel="0" collapsed="false">
      <c r="A101" s="49" t="n">
        <f aca="false">A84</f>
        <v>2</v>
      </c>
      <c r="B101" s="50" t="n">
        <f aca="false">B84</f>
        <v>1</v>
      </c>
      <c r="C101" s="51" t="s">
        <v>57</v>
      </c>
      <c r="D101" s="51"/>
      <c r="E101" s="68"/>
      <c r="F101" s="53" t="n">
        <f aca="false">F92+F100</f>
        <v>1350</v>
      </c>
      <c r="G101" s="53" t="n">
        <f aca="false">G92+G100</f>
        <v>56.76</v>
      </c>
      <c r="H101" s="53" t="n">
        <f aca="false">H92+H100</f>
        <v>58.54</v>
      </c>
      <c r="I101" s="53" t="n">
        <f aca="false">I92+I100</f>
        <v>137.97</v>
      </c>
      <c r="J101" s="53" t="n">
        <f aca="false">J92+J100</f>
        <v>1340.91</v>
      </c>
      <c r="K101" s="54"/>
      <c r="L101" s="55" t="n">
        <f aca="false">L92+L100</f>
        <v>155.75</v>
      </c>
    </row>
    <row r="102" customFormat="false" ht="13.8" hidden="false" customHeight="false" outlineLevel="0" collapsed="false">
      <c r="A102" s="56" t="n">
        <v>2</v>
      </c>
      <c r="B102" s="24" t="n">
        <v>2</v>
      </c>
      <c r="C102" s="19" t="s">
        <v>26</v>
      </c>
      <c r="D102" s="20" t="s">
        <v>27</v>
      </c>
      <c r="E102" s="65" t="s">
        <v>105</v>
      </c>
      <c r="F102" s="28" t="n">
        <v>50</v>
      </c>
      <c r="G102" s="28" t="n">
        <v>1.2</v>
      </c>
      <c r="H102" s="28" t="n">
        <v>0.2</v>
      </c>
      <c r="I102" s="28" t="n">
        <v>3.8</v>
      </c>
      <c r="J102" s="28" t="n">
        <v>21.3</v>
      </c>
      <c r="K102" s="28" t="s">
        <v>102</v>
      </c>
      <c r="L102" s="22" t="n">
        <v>6.5</v>
      </c>
    </row>
    <row r="103" customFormat="false" ht="13.8" hidden="false" customHeight="false" outlineLevel="0" collapsed="false">
      <c r="A103" s="56"/>
      <c r="B103" s="24"/>
      <c r="C103" s="25"/>
      <c r="D103" s="26"/>
      <c r="E103" s="65" t="s">
        <v>106</v>
      </c>
      <c r="F103" s="28" t="n">
        <v>200</v>
      </c>
      <c r="G103" s="28" t="n">
        <v>10.5</v>
      </c>
      <c r="H103" s="28" t="n">
        <v>9.1</v>
      </c>
      <c r="I103" s="28" t="n">
        <v>38.1</v>
      </c>
      <c r="J103" s="28" t="n">
        <v>276.9</v>
      </c>
      <c r="K103" s="28" t="s">
        <v>107</v>
      </c>
      <c r="L103" s="22" t="n">
        <v>24.78</v>
      </c>
    </row>
    <row r="104" customFormat="false" ht="13.8" hidden="false" customHeight="false" outlineLevel="0" collapsed="false">
      <c r="A104" s="56"/>
      <c r="B104" s="24"/>
      <c r="C104" s="25"/>
      <c r="D104" s="29" t="s">
        <v>32</v>
      </c>
      <c r="E104" s="75" t="s">
        <v>82</v>
      </c>
      <c r="F104" s="28" t="n">
        <v>200</v>
      </c>
      <c r="G104" s="28" t="n">
        <v>4.6</v>
      </c>
      <c r="H104" s="28" t="n">
        <v>4.3</v>
      </c>
      <c r="I104" s="28" t="n">
        <v>12.6</v>
      </c>
      <c r="J104" s="28" t="n">
        <v>106.7</v>
      </c>
      <c r="K104" s="28" t="s">
        <v>83</v>
      </c>
      <c r="L104" s="58" t="n">
        <v>12.6</v>
      </c>
    </row>
    <row r="105" customFormat="false" ht="13.8" hidden="false" customHeight="false" outlineLevel="0" collapsed="false">
      <c r="A105" s="56"/>
      <c r="B105" s="24"/>
      <c r="C105" s="25"/>
      <c r="D105" s="29" t="s">
        <v>35</v>
      </c>
      <c r="E105" s="76" t="s">
        <v>56</v>
      </c>
      <c r="F105" s="44" t="n">
        <v>40</v>
      </c>
      <c r="G105" s="28" t="n">
        <v>2.58</v>
      </c>
      <c r="H105" s="28" t="n">
        <v>0.53</v>
      </c>
      <c r="I105" s="28" t="n">
        <v>13.24</v>
      </c>
      <c r="J105" s="28" t="n">
        <v>68.27</v>
      </c>
      <c r="K105" s="28" t="s">
        <v>34</v>
      </c>
      <c r="L105" s="45" t="n">
        <v>1.54</v>
      </c>
    </row>
    <row r="106" customFormat="false" ht="13.8" hidden="false" customHeight="false" outlineLevel="0" collapsed="false">
      <c r="A106" s="56"/>
      <c r="B106" s="24"/>
      <c r="C106" s="25"/>
      <c r="D106" s="29" t="s">
        <v>37</v>
      </c>
      <c r="E106" s="73" t="s">
        <v>38</v>
      </c>
      <c r="F106" s="28" t="n">
        <v>100</v>
      </c>
      <c r="G106" s="77" t="n">
        <v>0.4</v>
      </c>
      <c r="H106" s="78" t="n">
        <v>0.4</v>
      </c>
      <c r="I106" s="77" t="n">
        <v>9.8</v>
      </c>
      <c r="J106" s="77" t="n">
        <v>47</v>
      </c>
      <c r="K106" s="28"/>
      <c r="L106" s="22" t="n">
        <v>10</v>
      </c>
    </row>
    <row r="107" customFormat="false" ht="13.8" hidden="false" customHeight="false" outlineLevel="0" collapsed="false">
      <c r="A107" s="56"/>
      <c r="B107" s="24"/>
      <c r="C107" s="25"/>
      <c r="D107" s="26"/>
      <c r="E107" s="75" t="s">
        <v>36</v>
      </c>
      <c r="F107" s="28" t="n">
        <v>10</v>
      </c>
      <c r="G107" s="28" t="n">
        <v>0.1</v>
      </c>
      <c r="H107" s="28" t="n">
        <v>0</v>
      </c>
      <c r="I107" s="28" t="n">
        <v>7.3</v>
      </c>
      <c r="J107" s="28" t="n">
        <v>29.5</v>
      </c>
      <c r="K107" s="28"/>
      <c r="L107" s="22" t="n">
        <v>3.5</v>
      </c>
    </row>
    <row r="108" customFormat="false" ht="13.8" hidden="false" customHeight="false" outlineLevel="0" collapsed="false">
      <c r="A108" s="62"/>
      <c r="B108" s="33"/>
      <c r="C108" s="34"/>
      <c r="D108" s="35" t="s">
        <v>39</v>
      </c>
      <c r="E108" s="28"/>
      <c r="F108" s="37" t="n">
        <f aca="false">SUM(F102:F107)</f>
        <v>600</v>
      </c>
      <c r="G108" s="37" t="n">
        <f aca="false">SUM(G102:G107)</f>
        <v>19.38</v>
      </c>
      <c r="H108" s="37" t="n">
        <f aca="false">SUM(H102:H107)</f>
        <v>14.53</v>
      </c>
      <c r="I108" s="37" t="n">
        <f aca="false">SUM(I102:I107)</f>
        <v>84.84</v>
      </c>
      <c r="J108" s="37" t="n">
        <f aca="false">SUM(J102:J107)</f>
        <v>549.67</v>
      </c>
      <c r="K108" s="37"/>
      <c r="L108" s="37" t="n">
        <f aca="false">SUM(L102:L107)</f>
        <v>58.92</v>
      </c>
    </row>
    <row r="109" customFormat="false" ht="13.8" hidden="false" customHeight="false" outlineLevel="0" collapsed="false">
      <c r="A109" s="39" t="n">
        <f aca="false">A102</f>
        <v>2</v>
      </c>
      <c r="B109" s="39" t="n">
        <f aca="false">B102</f>
        <v>2</v>
      </c>
      <c r="C109" s="40" t="s">
        <v>40</v>
      </c>
      <c r="D109" s="29" t="s">
        <v>41</v>
      </c>
      <c r="E109" s="31" t="s">
        <v>85</v>
      </c>
      <c r="F109" s="28" t="n">
        <v>50</v>
      </c>
      <c r="G109" s="28" t="n">
        <v>0.85</v>
      </c>
      <c r="H109" s="28" t="n">
        <v>5.1</v>
      </c>
      <c r="I109" s="28" t="n">
        <v>4.85</v>
      </c>
      <c r="J109" s="28" t="n">
        <v>67.9</v>
      </c>
      <c r="K109" s="28" t="s">
        <v>86</v>
      </c>
      <c r="L109" s="22" t="n">
        <v>3.43</v>
      </c>
    </row>
    <row r="110" customFormat="false" ht="13.8" hidden="false" customHeight="false" outlineLevel="0" collapsed="false">
      <c r="A110" s="56"/>
      <c r="B110" s="24"/>
      <c r="C110" s="25"/>
      <c r="D110" s="29" t="s">
        <v>44</v>
      </c>
      <c r="E110" s="31" t="s">
        <v>45</v>
      </c>
      <c r="F110" s="28" t="n">
        <v>250</v>
      </c>
      <c r="G110" s="28" t="n">
        <v>5.9</v>
      </c>
      <c r="H110" s="28" t="n">
        <v>7.3</v>
      </c>
      <c r="I110" s="28" t="n">
        <v>17</v>
      </c>
      <c r="J110" s="28" t="n">
        <v>156.9</v>
      </c>
      <c r="K110" s="28" t="s">
        <v>108</v>
      </c>
      <c r="L110" s="22" t="n">
        <v>11.34</v>
      </c>
    </row>
    <row r="111" customFormat="false" ht="13.8" hidden="false" customHeight="false" outlineLevel="0" collapsed="false">
      <c r="A111" s="56"/>
      <c r="B111" s="24"/>
      <c r="C111" s="25"/>
      <c r="D111" s="29" t="s">
        <v>47</v>
      </c>
      <c r="E111" s="79" t="s">
        <v>109</v>
      </c>
      <c r="F111" s="80" t="n">
        <v>100</v>
      </c>
      <c r="G111" s="80" t="n">
        <v>18.9</v>
      </c>
      <c r="H111" s="80" t="n">
        <v>22</v>
      </c>
      <c r="I111" s="80" t="n">
        <v>5.5</v>
      </c>
      <c r="J111" s="80" t="n">
        <v>295.8</v>
      </c>
      <c r="K111" s="80" t="s">
        <v>110</v>
      </c>
      <c r="L111" s="81" t="n">
        <v>21.35</v>
      </c>
    </row>
    <row r="112" customFormat="false" ht="13.8" hidden="false" customHeight="false" outlineLevel="0" collapsed="false">
      <c r="A112" s="56"/>
      <c r="B112" s="24"/>
      <c r="C112" s="25"/>
      <c r="D112" s="29" t="s">
        <v>50</v>
      </c>
      <c r="E112" s="31" t="s">
        <v>66</v>
      </c>
      <c r="F112" s="28" t="n">
        <v>150</v>
      </c>
      <c r="G112" s="28" t="n">
        <v>3.68</v>
      </c>
      <c r="H112" s="28" t="n">
        <v>4.8</v>
      </c>
      <c r="I112" s="28" t="n">
        <v>36.53</v>
      </c>
      <c r="J112" s="28" t="n">
        <v>203.48</v>
      </c>
      <c r="K112" s="28" t="s">
        <v>67</v>
      </c>
      <c r="L112" s="22" t="n">
        <v>16.49</v>
      </c>
    </row>
    <row r="113" customFormat="false" ht="13.8" hidden="false" customHeight="false" outlineLevel="0" collapsed="false">
      <c r="A113" s="56"/>
      <c r="B113" s="24"/>
      <c r="C113" s="25"/>
      <c r="D113" s="29" t="s">
        <v>53</v>
      </c>
      <c r="E113" s="65" t="s">
        <v>60</v>
      </c>
      <c r="F113" s="28" t="n">
        <v>180</v>
      </c>
      <c r="G113" s="28" t="n">
        <v>0.36</v>
      </c>
      <c r="H113" s="28" t="n">
        <v>0.36</v>
      </c>
      <c r="I113" s="28" t="n">
        <v>8.82</v>
      </c>
      <c r="J113" s="28" t="n">
        <v>37.8</v>
      </c>
      <c r="K113" s="28" t="s">
        <v>34</v>
      </c>
      <c r="L113" s="58" t="n">
        <v>10.8</v>
      </c>
    </row>
    <row r="114" customFormat="false" ht="13.8" hidden="false" customHeight="false" outlineLevel="0" collapsed="false">
      <c r="A114" s="56"/>
      <c r="B114" s="24"/>
      <c r="C114" s="25"/>
      <c r="D114" s="29" t="s">
        <v>55</v>
      </c>
      <c r="E114" s="36" t="s">
        <v>54</v>
      </c>
      <c r="F114" s="28" t="n">
        <v>40</v>
      </c>
      <c r="G114" s="28" t="n">
        <v>2.93</v>
      </c>
      <c r="H114" s="28" t="n">
        <v>0.27</v>
      </c>
      <c r="I114" s="28" t="n">
        <v>19.73</v>
      </c>
      <c r="J114" s="28" t="n">
        <v>93.87</v>
      </c>
      <c r="K114" s="28" t="s">
        <v>34</v>
      </c>
      <c r="L114" s="22" t="n">
        <v>2.4</v>
      </c>
    </row>
    <row r="115" customFormat="false" ht="13.8" hidden="false" customHeight="false" outlineLevel="0" collapsed="false">
      <c r="A115" s="56"/>
      <c r="B115" s="24"/>
      <c r="C115" s="25"/>
      <c r="D115" s="29" t="s">
        <v>72</v>
      </c>
      <c r="E115" s="43" t="s">
        <v>56</v>
      </c>
      <c r="F115" s="44" t="n">
        <v>40</v>
      </c>
      <c r="G115" s="28" t="n">
        <v>2.58</v>
      </c>
      <c r="H115" s="28" t="n">
        <v>0.53</v>
      </c>
      <c r="I115" s="28" t="n">
        <v>13.24</v>
      </c>
      <c r="J115" s="28" t="n">
        <v>68.27</v>
      </c>
      <c r="K115" s="28" t="s">
        <v>34</v>
      </c>
      <c r="L115" s="45" t="n">
        <v>1.54</v>
      </c>
    </row>
    <row r="116" customFormat="false" ht="13.8" hidden="false" customHeight="false" outlineLevel="0" collapsed="false">
      <c r="A116" s="62"/>
      <c r="B116" s="33"/>
      <c r="C116" s="34"/>
      <c r="D116" s="35" t="s">
        <v>39</v>
      </c>
      <c r="E116" s="36"/>
      <c r="F116" s="37" t="n">
        <f aca="false">SUM(F109:F115)</f>
        <v>810</v>
      </c>
      <c r="G116" s="37" t="n">
        <f aca="false">G109+G110+G111+G112+G113+G114+G115</f>
        <v>35.2</v>
      </c>
      <c r="H116" s="37" t="n">
        <f aca="false">H109+H110+H111+H112+H113+H114+H115</f>
        <v>40.36</v>
      </c>
      <c r="I116" s="37" t="n">
        <f aca="false">I109+I110+I111+I112+I113+I114+I115</f>
        <v>105.67</v>
      </c>
      <c r="J116" s="37" t="n">
        <f aca="false">J109+J110+J111+J112+J113+J114+J115</f>
        <v>924.02</v>
      </c>
      <c r="K116" s="28"/>
      <c r="L116" s="48" t="n">
        <f aca="false">SUM(L109:L115)</f>
        <v>67.35</v>
      </c>
    </row>
    <row r="117" customFormat="false" ht="12.75" hidden="false" customHeight="true" outlineLevel="0" collapsed="false">
      <c r="A117" s="67" t="n">
        <f aca="false">A102</f>
        <v>2</v>
      </c>
      <c r="B117" s="67" t="n">
        <f aca="false">B102</f>
        <v>2</v>
      </c>
      <c r="C117" s="51" t="s">
        <v>57</v>
      </c>
      <c r="D117" s="51"/>
      <c r="E117" s="68"/>
      <c r="F117" s="53" t="n">
        <f aca="false">F108+F116</f>
        <v>1410</v>
      </c>
      <c r="G117" s="53" t="n">
        <f aca="false">G108+G116</f>
        <v>54.58</v>
      </c>
      <c r="H117" s="53" t="n">
        <f aca="false">H108+H116</f>
        <v>54.89</v>
      </c>
      <c r="I117" s="53" t="n">
        <f aca="false">I108+I116</f>
        <v>190.51</v>
      </c>
      <c r="J117" s="53" t="n">
        <f aca="false">J108+J116</f>
        <v>1473.69</v>
      </c>
      <c r="K117" s="53"/>
      <c r="L117" s="55" t="n">
        <f aca="false">L108+L116</f>
        <v>126.27</v>
      </c>
    </row>
    <row r="118" customFormat="false" ht="13.8" hidden="false" customHeight="false" outlineLevel="0" collapsed="false">
      <c r="A118" s="17" t="n">
        <v>2</v>
      </c>
      <c r="B118" s="18" t="n">
        <v>3</v>
      </c>
      <c r="C118" s="19" t="s">
        <v>26</v>
      </c>
      <c r="D118" s="20" t="s">
        <v>27</v>
      </c>
      <c r="E118" s="31" t="s">
        <v>111</v>
      </c>
      <c r="F118" s="28" t="n">
        <v>200</v>
      </c>
      <c r="G118" s="42" t="n">
        <v>39.3</v>
      </c>
      <c r="H118" s="42" t="n">
        <v>14.3</v>
      </c>
      <c r="I118" s="42" t="n">
        <v>29.7</v>
      </c>
      <c r="J118" s="42" t="n">
        <v>405.6</v>
      </c>
      <c r="K118" s="28" t="s">
        <v>112</v>
      </c>
      <c r="L118" s="22" t="n">
        <v>70.69</v>
      </c>
    </row>
    <row r="119" customFormat="false" ht="13.8" hidden="false" customHeight="false" outlineLevel="0" collapsed="false">
      <c r="A119" s="23"/>
      <c r="B119" s="24"/>
      <c r="C119" s="25"/>
      <c r="D119" s="26"/>
      <c r="E119" s="27" t="s">
        <v>113</v>
      </c>
      <c r="F119" s="82" t="s">
        <v>114</v>
      </c>
      <c r="G119" s="28" t="n">
        <v>0.1</v>
      </c>
      <c r="H119" s="28" t="n">
        <v>0</v>
      </c>
      <c r="I119" s="28" t="n">
        <v>14.4</v>
      </c>
      <c r="J119" s="28" t="n">
        <v>57.9</v>
      </c>
      <c r="K119" s="28" t="s">
        <v>34</v>
      </c>
      <c r="L119" s="22" t="n">
        <v>4.4</v>
      </c>
    </row>
    <row r="120" customFormat="false" ht="13.8" hidden="false" customHeight="false" outlineLevel="0" collapsed="false">
      <c r="A120" s="23"/>
      <c r="B120" s="24"/>
      <c r="C120" s="25"/>
      <c r="D120" s="29" t="s">
        <v>32</v>
      </c>
      <c r="E120" s="74" t="s">
        <v>70</v>
      </c>
      <c r="F120" s="22" t="n">
        <v>200</v>
      </c>
      <c r="G120" s="22" t="n">
        <v>0.2</v>
      </c>
      <c r="H120" s="22" t="n">
        <v>0</v>
      </c>
      <c r="I120" s="22" t="n">
        <v>6.5</v>
      </c>
      <c r="J120" s="22" t="n">
        <v>26.8</v>
      </c>
      <c r="K120" s="22" t="s">
        <v>71</v>
      </c>
      <c r="L120" s="22" t="n">
        <v>1.05</v>
      </c>
    </row>
    <row r="121" customFormat="false" ht="15.75" hidden="false" customHeight="true" outlineLevel="0" collapsed="false">
      <c r="A121" s="23"/>
      <c r="B121" s="24"/>
      <c r="C121" s="25"/>
      <c r="D121" s="29" t="s">
        <v>35</v>
      </c>
      <c r="E121" s="36" t="s">
        <v>54</v>
      </c>
      <c r="F121" s="28" t="n">
        <v>30</v>
      </c>
      <c r="G121" s="28" t="n">
        <v>2.19</v>
      </c>
      <c r="H121" s="28" t="n">
        <v>0.2</v>
      </c>
      <c r="I121" s="28" t="n">
        <v>14.8</v>
      </c>
      <c r="J121" s="28" t="n">
        <v>70.4</v>
      </c>
      <c r="K121" s="28" t="s">
        <v>34</v>
      </c>
      <c r="L121" s="22" t="n">
        <v>1.8</v>
      </c>
    </row>
    <row r="122" customFormat="false" ht="13.8" hidden="false" customHeight="false" outlineLevel="0" collapsed="false">
      <c r="A122" s="23"/>
      <c r="B122" s="24"/>
      <c r="C122" s="25"/>
      <c r="D122" s="29" t="s">
        <v>37</v>
      </c>
      <c r="E122" s="27" t="s">
        <v>36</v>
      </c>
      <c r="F122" s="28" t="n">
        <v>10</v>
      </c>
      <c r="G122" s="28" t="n">
        <v>0.1</v>
      </c>
      <c r="H122" s="28" t="n">
        <v>0</v>
      </c>
      <c r="I122" s="28" t="n">
        <v>7.3</v>
      </c>
      <c r="J122" s="28" t="n">
        <v>29.5</v>
      </c>
      <c r="K122" s="28"/>
      <c r="L122" s="22" t="n">
        <v>3.5</v>
      </c>
    </row>
    <row r="123" customFormat="false" ht="13.8" hidden="false" customHeight="false" outlineLevel="0" collapsed="false">
      <c r="A123" s="23"/>
      <c r="B123" s="24"/>
      <c r="C123" s="25"/>
      <c r="D123" s="26"/>
      <c r="E123" s="31" t="s">
        <v>38</v>
      </c>
      <c r="F123" s="28" t="n">
        <v>100</v>
      </c>
      <c r="G123" s="28" t="n">
        <v>0.4</v>
      </c>
      <c r="H123" s="28" t="n">
        <v>0.4</v>
      </c>
      <c r="I123" s="28" t="n">
        <v>9.8</v>
      </c>
      <c r="J123" s="28" t="n">
        <v>47</v>
      </c>
      <c r="K123" s="28"/>
      <c r="L123" s="22" t="n">
        <v>10</v>
      </c>
    </row>
    <row r="124" customFormat="false" ht="13.8" hidden="false" customHeight="false" outlineLevel="0" collapsed="false">
      <c r="A124" s="32"/>
      <c r="B124" s="33"/>
      <c r="C124" s="34"/>
      <c r="D124" s="35" t="s">
        <v>39</v>
      </c>
      <c r="E124" s="28"/>
      <c r="F124" s="83" t="n">
        <f aca="false">F118+F119+F120+F121+F122+F123</f>
        <v>560</v>
      </c>
      <c r="G124" s="83" t="n">
        <f aca="false">G118+G119+G120+G121+G122+G123</f>
        <v>42.29</v>
      </c>
      <c r="H124" s="83" t="n">
        <f aca="false">H118+H119+H120+H121+H122+H123</f>
        <v>14.9</v>
      </c>
      <c r="I124" s="83" t="n">
        <f aca="false">I118+I119+I120+I121+I122+I123</f>
        <v>82.5</v>
      </c>
      <c r="J124" s="83" t="n">
        <f aca="false">J118+J119+J120+J121+J122+J123</f>
        <v>637.2</v>
      </c>
      <c r="K124" s="83"/>
      <c r="L124" s="83" t="n">
        <f aca="false">L118+L119+L120+L121+L122+L123</f>
        <v>91.44</v>
      </c>
    </row>
    <row r="125" customFormat="false" ht="13.8" hidden="false" customHeight="false" outlineLevel="0" collapsed="false">
      <c r="A125" s="38" t="n">
        <f aca="false">A118</f>
        <v>2</v>
      </c>
      <c r="B125" s="39" t="n">
        <f aca="false">B118</f>
        <v>3</v>
      </c>
      <c r="C125" s="40" t="s">
        <v>40</v>
      </c>
      <c r="D125" s="29" t="s">
        <v>41</v>
      </c>
      <c r="E125" s="73" t="s">
        <v>42</v>
      </c>
      <c r="F125" s="28" t="n">
        <v>50</v>
      </c>
      <c r="G125" s="28" t="n">
        <v>0.56</v>
      </c>
      <c r="H125" s="28" t="n">
        <v>4.4</v>
      </c>
      <c r="I125" s="28" t="n">
        <v>3.4</v>
      </c>
      <c r="J125" s="28" t="n">
        <v>55.9</v>
      </c>
      <c r="K125" s="28" t="s">
        <v>43</v>
      </c>
      <c r="L125" s="22" t="n">
        <v>3.49</v>
      </c>
    </row>
    <row r="126" customFormat="false" ht="13.8" hidden="false" customHeight="false" outlineLevel="0" collapsed="false">
      <c r="A126" s="23"/>
      <c r="B126" s="24"/>
      <c r="C126" s="25"/>
      <c r="D126" s="29" t="s">
        <v>44</v>
      </c>
      <c r="E126" s="31" t="s">
        <v>64</v>
      </c>
      <c r="F126" s="28" t="n">
        <v>250</v>
      </c>
      <c r="G126" s="28" t="n">
        <v>5.9</v>
      </c>
      <c r="H126" s="28" t="n">
        <v>7.1</v>
      </c>
      <c r="I126" s="28" t="n">
        <v>12.7</v>
      </c>
      <c r="J126" s="28" t="n">
        <v>137.9</v>
      </c>
      <c r="K126" s="28" t="s">
        <v>65</v>
      </c>
      <c r="L126" s="22" t="n">
        <v>9.03</v>
      </c>
    </row>
    <row r="127" customFormat="false" ht="13.8" hidden="false" customHeight="false" outlineLevel="0" collapsed="false">
      <c r="A127" s="23"/>
      <c r="B127" s="24"/>
      <c r="C127" s="25"/>
      <c r="D127" s="29" t="s">
        <v>47</v>
      </c>
      <c r="E127" s="31" t="s">
        <v>115</v>
      </c>
      <c r="F127" s="28" t="n">
        <v>100</v>
      </c>
      <c r="G127" s="28" t="n">
        <v>32.2</v>
      </c>
      <c r="H127" s="28" t="n">
        <v>2.3</v>
      </c>
      <c r="I127" s="28" t="n">
        <v>1.2</v>
      </c>
      <c r="J127" s="28" t="n">
        <v>154.8</v>
      </c>
      <c r="K127" s="28" t="s">
        <v>116</v>
      </c>
      <c r="L127" s="22" t="n">
        <v>36</v>
      </c>
    </row>
    <row r="128" customFormat="false" ht="13.8" hidden="false" customHeight="false" outlineLevel="0" collapsed="false">
      <c r="A128" s="23"/>
      <c r="B128" s="24"/>
      <c r="C128" s="25"/>
      <c r="D128" s="29" t="s">
        <v>50</v>
      </c>
      <c r="E128" s="31" t="s">
        <v>117</v>
      </c>
      <c r="F128" s="28" t="n">
        <v>180</v>
      </c>
      <c r="G128" s="28" t="n">
        <v>16.8</v>
      </c>
      <c r="H128" s="28" t="n">
        <v>15.8</v>
      </c>
      <c r="I128" s="28" t="n">
        <v>6.6</v>
      </c>
      <c r="J128" s="28" t="n">
        <v>236.5</v>
      </c>
      <c r="K128" s="28" t="s">
        <v>104</v>
      </c>
      <c r="L128" s="22" t="n">
        <v>14.07</v>
      </c>
    </row>
    <row r="129" customFormat="false" ht="13.8" hidden="false" customHeight="false" outlineLevel="0" collapsed="false">
      <c r="A129" s="23"/>
      <c r="B129" s="24"/>
      <c r="C129" s="25"/>
      <c r="D129" s="29" t="s">
        <v>53</v>
      </c>
      <c r="E129" s="31" t="s">
        <v>51</v>
      </c>
      <c r="F129" s="28" t="n">
        <v>180</v>
      </c>
      <c r="G129" s="28" t="n">
        <v>0.45</v>
      </c>
      <c r="H129" s="28" t="n">
        <v>0</v>
      </c>
      <c r="I129" s="28" t="n">
        <v>17.82</v>
      </c>
      <c r="J129" s="28" t="n">
        <v>72.9</v>
      </c>
      <c r="K129" s="28" t="s">
        <v>52</v>
      </c>
      <c r="L129" s="22" t="n">
        <v>2.83</v>
      </c>
    </row>
    <row r="130" customFormat="false" ht="13.8" hidden="false" customHeight="false" outlineLevel="0" collapsed="false">
      <c r="A130" s="23"/>
      <c r="B130" s="24"/>
      <c r="C130" s="25"/>
      <c r="D130" s="29" t="s">
        <v>55</v>
      </c>
      <c r="E130" s="36" t="s">
        <v>54</v>
      </c>
      <c r="F130" s="28" t="n">
        <v>40</v>
      </c>
      <c r="G130" s="28" t="n">
        <v>2.93</v>
      </c>
      <c r="H130" s="28" t="n">
        <v>0.27</v>
      </c>
      <c r="I130" s="28" t="n">
        <v>19.73</v>
      </c>
      <c r="J130" s="28" t="n">
        <v>93.87</v>
      </c>
      <c r="K130" s="28" t="s">
        <v>34</v>
      </c>
      <c r="L130" s="22" t="n">
        <v>2.4</v>
      </c>
    </row>
    <row r="131" customFormat="false" ht="13.8" hidden="false" customHeight="false" outlineLevel="0" collapsed="false">
      <c r="A131" s="23"/>
      <c r="B131" s="24"/>
      <c r="C131" s="25"/>
      <c r="D131" s="29" t="s">
        <v>72</v>
      </c>
      <c r="E131" s="43" t="s">
        <v>56</v>
      </c>
      <c r="F131" s="44" t="n">
        <v>40</v>
      </c>
      <c r="G131" s="28" t="n">
        <v>2.58</v>
      </c>
      <c r="H131" s="28" t="n">
        <v>0.53</v>
      </c>
      <c r="I131" s="28" t="n">
        <v>13.24</v>
      </c>
      <c r="J131" s="28" t="n">
        <v>68.27</v>
      </c>
      <c r="K131" s="28" t="s">
        <v>34</v>
      </c>
      <c r="L131" s="45" t="n">
        <v>1.54</v>
      </c>
    </row>
    <row r="132" customFormat="false" ht="13.8" hidden="false" customHeight="false" outlineLevel="0" collapsed="false">
      <c r="A132" s="32"/>
      <c r="B132" s="33"/>
      <c r="C132" s="34"/>
      <c r="D132" s="35" t="s">
        <v>39</v>
      </c>
      <c r="E132" s="36"/>
      <c r="F132" s="37" t="n">
        <f aca="false">SUM(F125:F131)</f>
        <v>840</v>
      </c>
      <c r="G132" s="37" t="n">
        <f aca="false">SUM(G125:G131)</f>
        <v>61.42</v>
      </c>
      <c r="H132" s="37" t="n">
        <f aca="false">SUM(H125:H131)</f>
        <v>30.4</v>
      </c>
      <c r="I132" s="37" t="n">
        <f aca="false">SUM(I125:I131)</f>
        <v>74.69</v>
      </c>
      <c r="J132" s="37" t="n">
        <f aca="false">SUM(J125:J131)</f>
        <v>820.14</v>
      </c>
      <c r="K132" s="37"/>
      <c r="L132" s="48" t="n">
        <f aca="false">SUM(L125:L131)</f>
        <v>69.36</v>
      </c>
    </row>
    <row r="133" customFormat="false" ht="12.75" hidden="false" customHeight="true" outlineLevel="0" collapsed="false">
      <c r="A133" s="49" t="n">
        <f aca="false">A118</f>
        <v>2</v>
      </c>
      <c r="B133" s="50" t="n">
        <f aca="false">B118</f>
        <v>3</v>
      </c>
      <c r="C133" s="51" t="s">
        <v>57</v>
      </c>
      <c r="D133" s="51"/>
      <c r="E133" s="68"/>
      <c r="F133" s="53" t="n">
        <f aca="false">SUM(F132)+F124</f>
        <v>1400</v>
      </c>
      <c r="G133" s="53" t="n">
        <f aca="false">SUM(G132)+G124</f>
        <v>103.71</v>
      </c>
      <c r="H133" s="53" t="n">
        <f aca="false">SUM(H132)+H124</f>
        <v>45.3</v>
      </c>
      <c r="I133" s="53" t="n">
        <f aca="false">SUM(I132)+I124</f>
        <v>157.19</v>
      </c>
      <c r="J133" s="53" t="n">
        <f aca="false">SUM(J132)+J124</f>
        <v>1457.34</v>
      </c>
      <c r="K133" s="53"/>
      <c r="L133" s="55" t="n">
        <f aca="false">SUM(L132)+L124</f>
        <v>160.8</v>
      </c>
    </row>
    <row r="134" customFormat="false" ht="13.8" hidden="false" customHeight="false" outlineLevel="0" collapsed="false">
      <c r="A134" s="17" t="n">
        <v>2</v>
      </c>
      <c r="B134" s="18" t="n">
        <v>4</v>
      </c>
      <c r="C134" s="19" t="s">
        <v>26</v>
      </c>
      <c r="D134" s="20" t="s">
        <v>27</v>
      </c>
      <c r="E134" s="69" t="s">
        <v>73</v>
      </c>
      <c r="F134" s="28" t="n">
        <v>200</v>
      </c>
      <c r="G134" s="28" t="n">
        <v>8.3</v>
      </c>
      <c r="H134" s="28" t="n">
        <v>10.2</v>
      </c>
      <c r="I134" s="28" t="n">
        <v>37.6</v>
      </c>
      <c r="J134" s="28" t="n">
        <v>274.9</v>
      </c>
      <c r="K134" s="28" t="s">
        <v>74</v>
      </c>
      <c r="L134" s="22" t="n">
        <v>18.44</v>
      </c>
    </row>
    <row r="135" customFormat="false" ht="13.8" hidden="false" customHeight="false" outlineLevel="0" collapsed="false">
      <c r="A135" s="23"/>
      <c r="B135" s="24"/>
      <c r="C135" s="25"/>
      <c r="D135" s="26"/>
      <c r="E135" s="36" t="s">
        <v>60</v>
      </c>
      <c r="F135" s="28" t="n">
        <v>200</v>
      </c>
      <c r="G135" s="28" t="n">
        <v>0.36</v>
      </c>
      <c r="H135" s="28" t="n">
        <v>0.36</v>
      </c>
      <c r="I135" s="28" t="n">
        <v>8.82</v>
      </c>
      <c r="J135" s="28" t="n">
        <v>37.8</v>
      </c>
      <c r="K135" s="28" t="s">
        <v>34</v>
      </c>
      <c r="L135" s="22" t="n">
        <v>12</v>
      </c>
    </row>
    <row r="136" customFormat="false" ht="13.8" hidden="false" customHeight="false" outlineLevel="0" collapsed="false">
      <c r="A136" s="23"/>
      <c r="B136" s="24"/>
      <c r="C136" s="25"/>
      <c r="D136" s="29" t="s">
        <v>32</v>
      </c>
      <c r="E136" s="31" t="s">
        <v>61</v>
      </c>
      <c r="F136" s="28" t="n">
        <v>200</v>
      </c>
      <c r="G136" s="28" t="n">
        <v>5.4</v>
      </c>
      <c r="H136" s="28" t="n">
        <v>4.4</v>
      </c>
      <c r="I136" s="28" t="n">
        <v>8.8</v>
      </c>
      <c r="J136" s="28" t="n">
        <v>96.4</v>
      </c>
      <c r="K136" s="28"/>
      <c r="L136" s="22" t="n">
        <v>35</v>
      </c>
    </row>
    <row r="137" customFormat="false" ht="13.8" hidden="false" customHeight="false" outlineLevel="0" collapsed="false">
      <c r="A137" s="23"/>
      <c r="B137" s="24"/>
      <c r="C137" s="25"/>
      <c r="D137" s="29" t="s">
        <v>35</v>
      </c>
      <c r="E137" s="31" t="s">
        <v>38</v>
      </c>
      <c r="F137" s="28" t="n">
        <v>100</v>
      </c>
      <c r="G137" s="28" t="n">
        <v>0.4</v>
      </c>
      <c r="H137" s="28" t="n">
        <v>0.4</v>
      </c>
      <c r="I137" s="28" t="n">
        <v>9.8</v>
      </c>
      <c r="J137" s="28" t="n">
        <v>47</v>
      </c>
      <c r="K137" s="28"/>
      <c r="L137" s="22" t="n">
        <v>10</v>
      </c>
    </row>
    <row r="138" customFormat="false" ht="13.8" hidden="false" customHeight="false" outlineLevel="0" collapsed="false">
      <c r="A138" s="23"/>
      <c r="B138" s="24"/>
      <c r="C138" s="25"/>
      <c r="D138" s="29" t="s">
        <v>37</v>
      </c>
      <c r="E138" s="30" t="s">
        <v>33</v>
      </c>
      <c r="F138" s="28" t="n">
        <v>100</v>
      </c>
      <c r="G138" s="28" t="n">
        <v>3.8</v>
      </c>
      <c r="H138" s="28" t="n">
        <v>0.5</v>
      </c>
      <c r="I138" s="28" t="n">
        <v>24.7</v>
      </c>
      <c r="J138" s="28" t="n">
        <v>117.2</v>
      </c>
      <c r="K138" s="28" t="s">
        <v>34</v>
      </c>
      <c r="L138" s="22" t="n">
        <v>14.9</v>
      </c>
    </row>
    <row r="139" customFormat="false" ht="13.8" hidden="false" customHeight="false" outlineLevel="0" collapsed="false">
      <c r="A139" s="23"/>
      <c r="B139" s="24"/>
      <c r="C139" s="25"/>
      <c r="D139" s="26"/>
      <c r="E139" s="27" t="s">
        <v>36</v>
      </c>
      <c r="F139" s="28" t="n">
        <v>10</v>
      </c>
      <c r="G139" s="28" t="n">
        <v>0.1</v>
      </c>
      <c r="H139" s="28" t="n">
        <v>0</v>
      </c>
      <c r="I139" s="28" t="n">
        <v>7.3</v>
      </c>
      <c r="J139" s="28" t="n">
        <v>29.5</v>
      </c>
      <c r="K139" s="28"/>
      <c r="L139" s="22" t="n">
        <v>3.5</v>
      </c>
    </row>
    <row r="140" customFormat="false" ht="13.8" hidden="false" customHeight="false" outlineLevel="0" collapsed="false">
      <c r="A140" s="32"/>
      <c r="B140" s="33"/>
      <c r="C140" s="34"/>
      <c r="D140" s="35" t="s">
        <v>39</v>
      </c>
      <c r="E140" s="28"/>
      <c r="F140" s="37" t="n">
        <f aca="false">SUM(F134:F139)</f>
        <v>810</v>
      </c>
      <c r="G140" s="37" t="n">
        <f aca="false">SUM(G134:G139)</f>
        <v>18.36</v>
      </c>
      <c r="H140" s="37" t="n">
        <f aca="false">SUM(H134:H139)</f>
        <v>15.86</v>
      </c>
      <c r="I140" s="37" t="n">
        <f aca="false">SUM(I134:I139)</f>
        <v>97.02</v>
      </c>
      <c r="J140" s="37" t="n">
        <f aca="false">SUM(J134:J139)</f>
        <v>602.8</v>
      </c>
      <c r="K140" s="37"/>
      <c r="L140" s="37" t="n">
        <f aca="false">SUM(L134:L139)</f>
        <v>93.84</v>
      </c>
    </row>
    <row r="141" customFormat="false" ht="13.8" hidden="false" customHeight="false" outlineLevel="0" collapsed="false">
      <c r="A141" s="38" t="n">
        <f aca="false">A134</f>
        <v>2</v>
      </c>
      <c r="B141" s="39" t="n">
        <f aca="false">B134</f>
        <v>4</v>
      </c>
      <c r="C141" s="40" t="s">
        <v>40</v>
      </c>
      <c r="D141" s="29" t="s">
        <v>41</v>
      </c>
      <c r="E141" s="31" t="s">
        <v>85</v>
      </c>
      <c r="F141" s="36" t="n">
        <v>100</v>
      </c>
      <c r="G141" s="36" t="n">
        <v>1.7</v>
      </c>
      <c r="H141" s="36" t="n">
        <v>10.2</v>
      </c>
      <c r="I141" s="36" t="n">
        <v>9.7</v>
      </c>
      <c r="J141" s="36" t="n">
        <v>135.8</v>
      </c>
      <c r="K141" s="36" t="s">
        <v>86</v>
      </c>
      <c r="L141" s="22" t="n">
        <v>6.86</v>
      </c>
    </row>
    <row r="142" customFormat="false" ht="13.8" hidden="false" customHeight="false" outlineLevel="0" collapsed="false">
      <c r="A142" s="23"/>
      <c r="B142" s="24"/>
      <c r="C142" s="25"/>
      <c r="D142" s="29" t="s">
        <v>44</v>
      </c>
      <c r="E142" s="31" t="s">
        <v>118</v>
      </c>
      <c r="F142" s="36" t="n">
        <v>250</v>
      </c>
      <c r="G142" s="36" t="n">
        <v>2.1</v>
      </c>
      <c r="H142" s="36" t="n">
        <v>4.6</v>
      </c>
      <c r="I142" s="36" t="n">
        <v>13.1</v>
      </c>
      <c r="J142" s="36" t="n">
        <v>101.7</v>
      </c>
      <c r="K142" s="36" t="s">
        <v>119</v>
      </c>
      <c r="L142" s="22" t="n">
        <v>9.41</v>
      </c>
    </row>
    <row r="143" customFormat="false" ht="13.8" hidden="false" customHeight="false" outlineLevel="0" collapsed="false">
      <c r="A143" s="23"/>
      <c r="B143" s="24"/>
      <c r="C143" s="25"/>
      <c r="D143" s="29" t="s">
        <v>47</v>
      </c>
      <c r="E143" s="31" t="s">
        <v>89</v>
      </c>
      <c r="F143" s="84" t="n">
        <v>200</v>
      </c>
      <c r="G143" s="36" t="n">
        <v>18.5</v>
      </c>
      <c r="H143" s="36" t="n">
        <v>7.4</v>
      </c>
      <c r="I143" s="36" t="n">
        <v>33.1</v>
      </c>
      <c r="J143" s="36" t="n">
        <v>318.8</v>
      </c>
      <c r="K143" s="36" t="s">
        <v>90</v>
      </c>
      <c r="L143" s="22" t="n">
        <v>40</v>
      </c>
    </row>
    <row r="144" customFormat="false" ht="13.8" hidden="false" customHeight="false" outlineLevel="0" collapsed="false">
      <c r="A144" s="23"/>
      <c r="B144" s="24"/>
      <c r="C144" s="25"/>
      <c r="D144" s="29" t="s">
        <v>50</v>
      </c>
      <c r="E144" s="65" t="s">
        <v>70</v>
      </c>
      <c r="F144" s="28" t="n">
        <v>200</v>
      </c>
      <c r="G144" s="28" t="n">
        <v>0.2</v>
      </c>
      <c r="H144" s="28" t="n">
        <v>0</v>
      </c>
      <c r="I144" s="28" t="n">
        <v>6.5</v>
      </c>
      <c r="J144" s="28" t="n">
        <v>26.8</v>
      </c>
      <c r="K144" s="28" t="s">
        <v>71</v>
      </c>
      <c r="L144" s="58" t="n">
        <v>1.05</v>
      </c>
    </row>
    <row r="145" customFormat="false" ht="13.8" hidden="false" customHeight="false" outlineLevel="0" collapsed="false">
      <c r="A145" s="23"/>
      <c r="B145" s="24"/>
      <c r="C145" s="25"/>
      <c r="D145" s="29" t="s">
        <v>53</v>
      </c>
      <c r="E145" s="36" t="s">
        <v>54</v>
      </c>
      <c r="F145" s="36" t="n">
        <v>40</v>
      </c>
      <c r="G145" s="36" t="n">
        <v>2.93</v>
      </c>
      <c r="H145" s="36" t="n">
        <v>0.27</v>
      </c>
      <c r="I145" s="36" t="n">
        <v>19.73</v>
      </c>
      <c r="J145" s="36" t="n">
        <v>93.87</v>
      </c>
      <c r="K145" s="36" t="s">
        <v>34</v>
      </c>
      <c r="L145" s="22" t="n">
        <v>2.4</v>
      </c>
    </row>
    <row r="146" customFormat="false" ht="13.8" hidden="false" customHeight="false" outlineLevel="0" collapsed="false">
      <c r="A146" s="23"/>
      <c r="B146" s="24"/>
      <c r="C146" s="25"/>
      <c r="D146" s="29" t="s">
        <v>55</v>
      </c>
      <c r="E146" s="43" t="s">
        <v>56</v>
      </c>
      <c r="F146" s="85" t="n">
        <v>40</v>
      </c>
      <c r="G146" s="36" t="n">
        <v>2.58</v>
      </c>
      <c r="H146" s="36" t="n">
        <v>0.53</v>
      </c>
      <c r="I146" s="36" t="n">
        <v>13.24</v>
      </c>
      <c r="J146" s="36" t="n">
        <v>68.27</v>
      </c>
      <c r="K146" s="36" t="s">
        <v>34</v>
      </c>
      <c r="L146" s="45" t="n">
        <v>1.57</v>
      </c>
    </row>
    <row r="147" customFormat="false" ht="13.8" hidden="false" customHeight="false" outlineLevel="0" collapsed="false">
      <c r="A147" s="32"/>
      <c r="B147" s="33"/>
      <c r="C147" s="34"/>
      <c r="D147" s="35" t="s">
        <v>39</v>
      </c>
      <c r="E147" s="36"/>
      <c r="F147" s="46" t="n">
        <f aca="false">SUM(F141:F146)</f>
        <v>830</v>
      </c>
      <c r="G147" s="46" t="n">
        <f aca="false">SUM(G141:G146)</f>
        <v>28.01</v>
      </c>
      <c r="H147" s="46" t="n">
        <f aca="false">SUM(H141:H146)</f>
        <v>23</v>
      </c>
      <c r="I147" s="46" t="n">
        <f aca="false">SUM(I141:I146)</f>
        <v>95.37</v>
      </c>
      <c r="J147" s="46" t="n">
        <f aca="false">SUM(J141:J146)</f>
        <v>745.24</v>
      </c>
      <c r="K147" s="46"/>
      <c r="L147" s="48" t="n">
        <f aca="false">SUM(L141:L146)</f>
        <v>61.29</v>
      </c>
    </row>
    <row r="148" customFormat="false" ht="12.75" hidden="false" customHeight="true" outlineLevel="0" collapsed="false">
      <c r="A148" s="49" t="n">
        <f aca="false">A134</f>
        <v>2</v>
      </c>
      <c r="B148" s="50" t="n">
        <f aca="false">B134</f>
        <v>4</v>
      </c>
      <c r="C148" s="51" t="s">
        <v>57</v>
      </c>
      <c r="D148" s="51"/>
      <c r="E148" s="68"/>
      <c r="F148" s="52" t="n">
        <f aca="false">SUM(F147)+F140</f>
        <v>1640</v>
      </c>
      <c r="G148" s="52" t="n">
        <f aca="false">SUM(G147)+G140</f>
        <v>46.37</v>
      </c>
      <c r="H148" s="52" t="n">
        <f aca="false">SUM(H147)+H140</f>
        <v>38.86</v>
      </c>
      <c r="I148" s="52" t="n">
        <f aca="false">SUM(I147)+I140</f>
        <v>192.39</v>
      </c>
      <c r="J148" s="52" t="n">
        <f aca="false">SUM(J147)+J140</f>
        <v>1348.04</v>
      </c>
      <c r="K148" s="52"/>
      <c r="L148" s="55" t="n">
        <f aca="false">SUM(L147)+L140</f>
        <v>155.13</v>
      </c>
    </row>
    <row r="149" customFormat="false" ht="13.8" hidden="false" customHeight="false" outlineLevel="0" collapsed="false">
      <c r="A149" s="17" t="n">
        <v>2</v>
      </c>
      <c r="B149" s="18" t="n">
        <v>5</v>
      </c>
      <c r="C149" s="19" t="s">
        <v>26</v>
      </c>
      <c r="D149" s="20" t="s">
        <v>27</v>
      </c>
      <c r="E149" s="31" t="s">
        <v>120</v>
      </c>
      <c r="F149" s="28" t="n">
        <v>200</v>
      </c>
      <c r="G149" s="28" t="n">
        <v>6</v>
      </c>
      <c r="H149" s="28" t="n">
        <v>3</v>
      </c>
      <c r="I149" s="28" t="n">
        <v>43</v>
      </c>
      <c r="J149" s="28" t="n">
        <v>225</v>
      </c>
      <c r="K149" s="28" t="n">
        <v>181</v>
      </c>
      <c r="L149" s="22" t="n">
        <v>15.66</v>
      </c>
    </row>
    <row r="150" customFormat="false" ht="13.8" hidden="false" customHeight="false" outlineLevel="0" collapsed="false">
      <c r="A150" s="23"/>
      <c r="B150" s="24"/>
      <c r="C150" s="25"/>
      <c r="D150" s="26"/>
      <c r="E150" s="27" t="s">
        <v>121</v>
      </c>
      <c r="F150" s="28" t="n">
        <v>200</v>
      </c>
      <c r="G150" s="28" t="n">
        <v>0.3</v>
      </c>
      <c r="H150" s="28" t="n">
        <v>0</v>
      </c>
      <c r="I150" s="28" t="n">
        <v>6.7</v>
      </c>
      <c r="J150" s="28" t="n">
        <v>27.9</v>
      </c>
      <c r="K150" s="28" t="s">
        <v>31</v>
      </c>
      <c r="L150" s="22" t="n">
        <v>1.05</v>
      </c>
    </row>
    <row r="151" customFormat="false" ht="13.8" hidden="false" customHeight="false" outlineLevel="0" collapsed="false">
      <c r="A151" s="23"/>
      <c r="B151" s="24"/>
      <c r="C151" s="25"/>
      <c r="D151" s="29" t="s">
        <v>32</v>
      </c>
      <c r="E151" s="30" t="s">
        <v>75</v>
      </c>
      <c r="F151" s="28" t="n">
        <v>40</v>
      </c>
      <c r="G151" s="37" t="n">
        <v>3</v>
      </c>
      <c r="H151" s="37" t="n">
        <v>1.2</v>
      </c>
      <c r="I151" s="37" t="n">
        <v>20.56</v>
      </c>
      <c r="J151" s="37" t="n">
        <v>104.8</v>
      </c>
      <c r="K151" s="28" t="s">
        <v>34</v>
      </c>
      <c r="L151" s="22" t="n">
        <v>2.86</v>
      </c>
    </row>
    <row r="152" customFormat="false" ht="13.8" hidden="false" customHeight="false" outlineLevel="0" collapsed="false">
      <c r="A152" s="23"/>
      <c r="B152" s="24"/>
      <c r="C152" s="25"/>
      <c r="D152" s="29" t="s">
        <v>35</v>
      </c>
      <c r="E152" s="27" t="s">
        <v>36</v>
      </c>
      <c r="F152" s="28" t="n">
        <v>10</v>
      </c>
      <c r="G152" s="28" t="n">
        <v>0.1</v>
      </c>
      <c r="H152" s="28" t="n">
        <v>0</v>
      </c>
      <c r="I152" s="28" t="n">
        <v>7.3</v>
      </c>
      <c r="J152" s="28" t="n">
        <v>29.5</v>
      </c>
      <c r="K152" s="28" t="s">
        <v>34</v>
      </c>
      <c r="L152" s="22" t="n">
        <v>3.5</v>
      </c>
    </row>
    <row r="153" customFormat="false" ht="13.8" hidden="false" customHeight="false" outlineLevel="0" collapsed="false">
      <c r="A153" s="23"/>
      <c r="B153" s="24"/>
      <c r="C153" s="25"/>
      <c r="D153" s="29" t="s">
        <v>37</v>
      </c>
      <c r="E153" s="31" t="s">
        <v>38</v>
      </c>
      <c r="F153" s="28" t="n">
        <v>150</v>
      </c>
      <c r="G153" s="28" t="n">
        <v>0.4</v>
      </c>
      <c r="H153" s="28" t="n">
        <v>0.4</v>
      </c>
      <c r="I153" s="28" t="n">
        <v>9.8</v>
      </c>
      <c r="J153" s="28" t="n">
        <v>47</v>
      </c>
      <c r="K153" s="28"/>
      <c r="L153" s="22" t="n">
        <v>15</v>
      </c>
    </row>
    <row r="154" customFormat="false" ht="13.8" hidden="false" customHeight="false" outlineLevel="0" collapsed="false">
      <c r="A154" s="23"/>
      <c r="B154" s="24"/>
      <c r="C154" s="25"/>
      <c r="D154" s="26"/>
      <c r="E154" s="72"/>
      <c r="F154" s="37"/>
      <c r="G154" s="77"/>
      <c r="H154" s="78"/>
      <c r="I154" s="77"/>
      <c r="J154" s="77"/>
      <c r="K154" s="28"/>
      <c r="L154" s="22"/>
    </row>
    <row r="155" customFormat="false" ht="13.8" hidden="false" customHeight="false" outlineLevel="0" collapsed="false">
      <c r="A155" s="23"/>
      <c r="B155" s="24"/>
      <c r="C155" s="25"/>
      <c r="D155" s="26"/>
      <c r="E155" s="31"/>
      <c r="F155" s="28"/>
      <c r="G155" s="28"/>
      <c r="H155" s="28"/>
      <c r="I155" s="28"/>
      <c r="J155" s="28"/>
      <c r="K155" s="28"/>
      <c r="L155" s="22"/>
    </row>
    <row r="156" customFormat="false" ht="15.75" hidden="false" customHeight="true" outlineLevel="0" collapsed="false">
      <c r="A156" s="32"/>
      <c r="B156" s="33"/>
      <c r="C156" s="34"/>
      <c r="D156" s="35" t="s">
        <v>39</v>
      </c>
      <c r="E156" s="28"/>
      <c r="F156" s="83" t="n">
        <f aca="false">SUM(F149:F154)</f>
        <v>600</v>
      </c>
      <c r="G156" s="83" t="n">
        <f aca="false">SUM(G149:G154)</f>
        <v>9.8</v>
      </c>
      <c r="H156" s="83" t="n">
        <f aca="false">SUM(H149:H154)</f>
        <v>4.6</v>
      </c>
      <c r="I156" s="83" t="n">
        <f aca="false">SUM(I149:I154)</f>
        <v>87.36</v>
      </c>
      <c r="J156" s="83" t="n">
        <f aca="false">SUM(J149:J154)</f>
        <v>434.2</v>
      </c>
      <c r="K156" s="83"/>
      <c r="L156" s="47" t="n">
        <f aca="false">L149+L150+L151+L152+L153</f>
        <v>38.07</v>
      </c>
    </row>
    <row r="157" customFormat="false" ht="13.8" hidden="false" customHeight="false" outlineLevel="0" collapsed="false">
      <c r="A157" s="38" t="n">
        <f aca="false">A149</f>
        <v>2</v>
      </c>
      <c r="B157" s="39" t="n">
        <f aca="false">B149</f>
        <v>5</v>
      </c>
      <c r="C157" s="40" t="s">
        <v>40</v>
      </c>
      <c r="D157" s="29" t="s">
        <v>41</v>
      </c>
      <c r="E157" s="31" t="s">
        <v>122</v>
      </c>
      <c r="F157" s="28" t="n">
        <v>100</v>
      </c>
      <c r="G157" s="28" t="n">
        <v>1.2</v>
      </c>
      <c r="H157" s="28" t="n">
        <v>0.2</v>
      </c>
      <c r="I157" s="28" t="n">
        <v>3.8</v>
      </c>
      <c r="J157" s="28" t="n">
        <v>21.3</v>
      </c>
      <c r="K157" s="28" t="s">
        <v>123</v>
      </c>
      <c r="L157" s="22" t="n">
        <v>13</v>
      </c>
    </row>
    <row r="158" customFormat="false" ht="13.8" hidden="false" customHeight="false" outlineLevel="0" collapsed="false">
      <c r="A158" s="23"/>
      <c r="B158" s="24"/>
      <c r="C158" s="25"/>
      <c r="D158" s="29" t="s">
        <v>44</v>
      </c>
      <c r="E158" s="86" t="s">
        <v>124</v>
      </c>
      <c r="F158" s="28" t="n">
        <v>250</v>
      </c>
      <c r="G158" s="28" t="n">
        <v>9.9</v>
      </c>
      <c r="H158" s="28" t="n">
        <v>4.8</v>
      </c>
      <c r="I158" s="28" t="n">
        <v>15.6</v>
      </c>
      <c r="J158" s="28" t="n">
        <v>144.6</v>
      </c>
      <c r="K158" s="28" t="s">
        <v>125</v>
      </c>
      <c r="L158" s="22" t="n">
        <v>29.04</v>
      </c>
    </row>
    <row r="159" customFormat="false" ht="13.8" hidden="false" customHeight="false" outlineLevel="0" collapsed="false">
      <c r="A159" s="23"/>
      <c r="B159" s="24"/>
      <c r="C159" s="25"/>
      <c r="D159" s="29" t="s">
        <v>47</v>
      </c>
      <c r="E159" s="31" t="s">
        <v>126</v>
      </c>
      <c r="F159" s="28" t="n">
        <v>180</v>
      </c>
      <c r="G159" s="28" t="n">
        <v>21.24</v>
      </c>
      <c r="H159" s="28" t="n">
        <v>20.88</v>
      </c>
      <c r="I159" s="28" t="n">
        <v>23.76</v>
      </c>
      <c r="J159" s="28" t="n">
        <v>367.83</v>
      </c>
      <c r="K159" s="28" t="s">
        <v>127</v>
      </c>
      <c r="L159" s="22" t="n">
        <v>40</v>
      </c>
    </row>
    <row r="160" customFormat="false" ht="13.8" hidden="false" customHeight="false" outlineLevel="0" collapsed="false">
      <c r="A160" s="23"/>
      <c r="B160" s="24"/>
      <c r="C160" s="25"/>
      <c r="D160" s="29" t="s">
        <v>50</v>
      </c>
      <c r="E160" s="31" t="s">
        <v>51</v>
      </c>
      <c r="F160" s="28" t="n">
        <v>180</v>
      </c>
      <c r="G160" s="28" t="n">
        <v>0.45</v>
      </c>
      <c r="H160" s="28" t="n">
        <v>0</v>
      </c>
      <c r="I160" s="28" t="n">
        <v>17.82</v>
      </c>
      <c r="J160" s="28" t="n">
        <v>72.9</v>
      </c>
      <c r="K160" s="28" t="s">
        <v>52</v>
      </c>
      <c r="L160" s="22" t="n">
        <v>3.35</v>
      </c>
    </row>
    <row r="161" customFormat="false" ht="13.8" hidden="false" customHeight="false" outlineLevel="0" collapsed="false">
      <c r="A161" s="23"/>
      <c r="B161" s="24"/>
      <c r="C161" s="25"/>
      <c r="D161" s="29" t="s">
        <v>53</v>
      </c>
      <c r="E161" s="31"/>
      <c r="F161" s="28"/>
      <c r="G161" s="28"/>
      <c r="H161" s="28"/>
      <c r="I161" s="28"/>
      <c r="J161" s="28"/>
      <c r="K161" s="28"/>
      <c r="L161" s="22"/>
    </row>
    <row r="162" customFormat="false" ht="13.8" hidden="false" customHeight="false" outlineLevel="0" collapsed="false">
      <c r="A162" s="23"/>
      <c r="B162" s="24"/>
      <c r="C162" s="25"/>
      <c r="D162" s="29" t="s">
        <v>55</v>
      </c>
      <c r="E162" s="36" t="s">
        <v>54</v>
      </c>
      <c r="F162" s="28" t="n">
        <v>40</v>
      </c>
      <c r="G162" s="28" t="n">
        <v>2.93</v>
      </c>
      <c r="H162" s="28" t="n">
        <v>0.27</v>
      </c>
      <c r="I162" s="28" t="n">
        <v>19.73</v>
      </c>
      <c r="J162" s="28" t="n">
        <v>93.87</v>
      </c>
      <c r="K162" s="28" t="s">
        <v>34</v>
      </c>
      <c r="L162" s="22" t="n">
        <v>2.4</v>
      </c>
    </row>
    <row r="163" customFormat="false" ht="13.8" hidden="false" customHeight="false" outlineLevel="0" collapsed="false">
      <c r="A163" s="23"/>
      <c r="B163" s="24"/>
      <c r="C163" s="25"/>
      <c r="D163" s="29" t="s">
        <v>72</v>
      </c>
      <c r="E163" s="43" t="s">
        <v>56</v>
      </c>
      <c r="F163" s="44" t="n">
        <v>40</v>
      </c>
      <c r="G163" s="28" t="n">
        <v>2.58</v>
      </c>
      <c r="H163" s="28" t="n">
        <v>0.53</v>
      </c>
      <c r="I163" s="28" t="n">
        <v>13.24</v>
      </c>
      <c r="J163" s="28" t="n">
        <v>68.27</v>
      </c>
      <c r="K163" s="28" t="s">
        <v>34</v>
      </c>
      <c r="L163" s="45" t="n">
        <v>1.57</v>
      </c>
    </row>
    <row r="164" customFormat="false" ht="13.8" hidden="false" customHeight="false" outlineLevel="0" collapsed="false">
      <c r="A164" s="32"/>
      <c r="B164" s="33"/>
      <c r="C164" s="34"/>
      <c r="D164" s="35" t="s">
        <v>39</v>
      </c>
      <c r="E164" s="36"/>
      <c r="F164" s="37" t="n">
        <f aca="false">SUM(F157:F163)</f>
        <v>790</v>
      </c>
      <c r="G164" s="37" t="n">
        <f aca="false">SUM(G157:G163)</f>
        <v>38.3</v>
      </c>
      <c r="H164" s="37" t="n">
        <f aca="false">SUM(H157:H163)</f>
        <v>26.68</v>
      </c>
      <c r="I164" s="37" t="n">
        <f aca="false">SUM(I157:I163)</f>
        <v>93.95</v>
      </c>
      <c r="J164" s="37" t="n">
        <f aca="false">SUM(J157:J163)</f>
        <v>768.77</v>
      </c>
      <c r="K164" s="37"/>
      <c r="L164" s="37" t="n">
        <f aca="false">SUM(L157:L163)</f>
        <v>89.36</v>
      </c>
    </row>
    <row r="165" customFormat="false" ht="12.75" hidden="false" customHeight="true" outlineLevel="0" collapsed="false">
      <c r="A165" s="49" t="n">
        <f aca="false">A149</f>
        <v>2</v>
      </c>
      <c r="B165" s="50" t="n">
        <f aca="false">B149</f>
        <v>5</v>
      </c>
      <c r="C165" s="51" t="s">
        <v>57</v>
      </c>
      <c r="D165" s="51"/>
      <c r="E165" s="87"/>
      <c r="F165" s="88" t="n">
        <f aca="false">F156+F164</f>
        <v>1390</v>
      </c>
      <c r="G165" s="88" t="n">
        <f aca="false">G156+G164</f>
        <v>48.1</v>
      </c>
      <c r="H165" s="88" t="n">
        <f aca="false">H156+H164</f>
        <v>31.28</v>
      </c>
      <c r="I165" s="88" t="n">
        <f aca="false">I156+I164</f>
        <v>181.31</v>
      </c>
      <c r="J165" s="88" t="n">
        <f aca="false">J156+J164</f>
        <v>1202.97</v>
      </c>
      <c r="K165" s="88"/>
      <c r="L165" s="88" t="n">
        <f aca="false">L156+L164</f>
        <v>127.43</v>
      </c>
    </row>
    <row r="166" customFormat="false" ht="15.75" hidden="false" customHeight="true" outlineLevel="0" collapsed="false">
      <c r="A166" s="89"/>
      <c r="B166" s="89"/>
      <c r="C166" s="90" t="s">
        <v>128</v>
      </c>
      <c r="D166" s="90"/>
      <c r="E166" s="89"/>
      <c r="F166" s="89" t="n">
        <f aca="false">(F20+F36+F51+F68+F83+F101+F117+F133+F148+F165)/(IF(F20=0,0,1)+IF(F36=0,0,1)+IF(F51=0,0,1)+IF(F68=0,0,1)+IF(F83=0,0,1)+IF(F101=0,0,1)+IF(F117=0,0,1)+IF(F133=0,0,1)+IF(F148=0,0,1)+IF(F165=0,0,1))</f>
        <v>1427</v>
      </c>
      <c r="G166" s="89" t="n">
        <f aca="false">(G20+G36+G51+G68+G83+G101+G117+G133+G148+G165)/(IF(G20=0,0,1)+IF(G36=0,0,1)+IF(G51=0,0,1)+IF(G68=0,0,1)+IF(G83=0,0,1)+IF(G101=0,0,1)+IF(G117=0,0,1)+IF(G133=0,0,1)+IF(G148=0,0,1)+IF(G165=0,0,1))</f>
        <v>55.126</v>
      </c>
      <c r="H166" s="89" t="n">
        <f aca="false">(H20+H36+H51+H68+H83+H101+H117+H133+H148+H165)/(IF(H20=0,0,1)+IF(H36=0,0,1)+IF(H51=0,0,1)+IF(H68=0,0,1)+IF(H83=0,0,1)+IF(H101=0,0,1)+IF(H117=0,0,1)+IF(H133=0,0,1)+IF(H148=0,0,1)+IF(H165=0,0,1))</f>
        <v>46.081</v>
      </c>
      <c r="I166" s="89" t="n">
        <f aca="false">(I20+I36+I51+I68+I83+I101+I117+I133+I148+I165)/(IF(I20=0,0,1)+IF(I36=0,0,1)+IF(I51=0,0,1)+IF(I68=0,0,1)+IF(I83=0,0,1)+IF(I101=0,0,1)+IF(I117=0,0,1)+IF(I133=0,0,1)+IF(I148=0,0,1)+IF(I165=0,0,1))</f>
        <v>179.254</v>
      </c>
      <c r="J166" s="89" t="n">
        <f aca="false">(J20+J36+J51+J68+J83+J101+J117+J133+J148+J165)/(IF(J20=0,0,1)+IF(J36=0,0,1)+IF(J51=0,0,1)+IF(J68=0,0,1)+IF(J83=0,0,1)+IF(J101=0,0,1)+IF(J117=0,0,1)+IF(J133=0,0,1)+IF(J148=0,0,1)+IF(J165=0,0,1))</f>
        <v>1367.844</v>
      </c>
      <c r="K166" s="89"/>
      <c r="L166" s="89" t="n">
        <f aca="false">(L20+L36+L51+L68+L83+L101+L117+L133+L148+L165)/(IF(L20=0,0,1)+IF(L36=0,0,1)+IF(L51=0,0,1)+IF(L68=0,0,1)+IF(L83=0,0,1)+IF(L101=0,0,1)+IF(L117=0,0,1)+IF(L133=0,0,1)+IF(L148=0,0,1)+IF(L165=0,0,1))</f>
        <v>139.804</v>
      </c>
    </row>
    <row r="169" customFormat="false" ht="12.75" hidden="false" customHeight="true" outlineLevel="0" collapsed="false">
      <c r="C169" s="60" t="s">
        <v>129</v>
      </c>
      <c r="D169" s="91" t="n">
        <f aca="false">(L11+L27+L43+L59+L74+L92+L108+L124+L140+L156)/10</f>
        <v>65.802</v>
      </c>
    </row>
    <row r="170" customFormat="false" ht="12.75" hidden="false" customHeight="true" outlineLevel="0" collapsed="false">
      <c r="C170" s="60" t="s">
        <v>130</v>
      </c>
      <c r="D170" s="60" t="n">
        <f aca="false">(L19+L35+L50+L67+L82+L100+L116+L132+L147+L164)/10</f>
        <v>74.002</v>
      </c>
    </row>
    <row r="171" customFormat="false" ht="12.75" hidden="false" customHeight="true" outlineLevel="0" collapsed="false">
      <c r="C171" s="60"/>
      <c r="D171" s="91" t="n">
        <f aca="false">SUM(D169:D170)</f>
        <v>139.804</v>
      </c>
    </row>
    <row r="184" customFormat="false" ht="15.75" hidden="false" customHeight="true" outlineLevel="0" collapsed="false"/>
    <row r="203" customFormat="false" ht="15.75" hidden="false" customHeight="true" outlineLevel="0" collapsed="false"/>
    <row r="222" customFormat="false" ht="15.75" hidden="false" customHeight="true" outlineLevel="0" collapsed="false"/>
    <row r="241" customFormat="false" ht="15.75" hidden="false" customHeight="true" outlineLevel="0" collapsed="false"/>
    <row r="260" customFormat="false" ht="15.75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3">
    <mergeCell ref="C1:E1"/>
    <mergeCell ref="H1:K1"/>
    <mergeCell ref="H2:K2"/>
    <mergeCell ref="C20:D20"/>
    <mergeCell ref="C36:D36"/>
    <mergeCell ref="C51:D51"/>
    <mergeCell ref="C68:D68"/>
    <mergeCell ref="C83:D83"/>
    <mergeCell ref="C101:D101"/>
    <mergeCell ref="C117:D117"/>
    <mergeCell ref="C133:D133"/>
    <mergeCell ref="C148:D148"/>
    <mergeCell ref="C165:D16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2026-01-02T17:50:36Z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